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Rules" sheetId="5" r:id="rId1"/>
    <sheet name="Predictions" sheetId="1" r:id="rId2"/>
    <sheet name="Returns" sheetId="4" state="hidden" r:id="rId3"/>
  </sheets>
  <calcPr calcId="125725"/>
</workbook>
</file>

<file path=xl/calcChain.xml><?xml version="1.0" encoding="utf-8"?>
<calcChain xmlns="http://schemas.openxmlformats.org/spreadsheetml/2006/main">
  <c r="B42" i="4"/>
  <c r="B40"/>
  <c r="B39"/>
  <c r="B37"/>
  <c r="B35"/>
  <c r="B34"/>
  <c r="B32"/>
  <c r="B31"/>
  <c r="B30"/>
  <c r="B29"/>
  <c r="B27"/>
  <c r="B26"/>
  <c r="B25"/>
  <c r="B24"/>
  <c r="B23"/>
  <c r="B22"/>
  <c r="B21"/>
  <c r="B20"/>
  <c r="B18"/>
  <c r="B17"/>
  <c r="B16"/>
  <c r="B15"/>
  <c r="B14"/>
  <c r="B13"/>
  <c r="B12"/>
  <c r="B11"/>
  <c r="B10"/>
  <c r="B9"/>
  <c r="B8"/>
  <c r="B7"/>
  <c r="B6"/>
  <c r="B5"/>
  <c r="B4"/>
  <c r="B3"/>
  <c r="B2"/>
  <c r="D11" i="1"/>
  <c r="T15"/>
  <c r="L38"/>
  <c r="L14"/>
  <c r="H29"/>
  <c r="H44"/>
  <c r="D41"/>
  <c r="D26"/>
  <c r="H24"/>
  <c r="D21"/>
  <c r="R19"/>
  <c r="R18"/>
  <c r="N33"/>
  <c r="N32"/>
  <c r="N17"/>
  <c r="N16"/>
  <c r="J37"/>
  <c r="J36"/>
  <c r="J29"/>
  <c r="J28"/>
  <c r="J21"/>
  <c r="J20"/>
  <c r="J13"/>
  <c r="J12"/>
  <c r="F43"/>
  <c r="F42"/>
  <c r="F38"/>
  <c r="F37"/>
  <c r="F33"/>
  <c r="F32"/>
  <c r="F28"/>
  <c r="F27"/>
  <c r="F23"/>
  <c r="F22"/>
  <c r="F18"/>
  <c r="F17"/>
  <c r="F13"/>
  <c r="F12"/>
  <c r="F8"/>
  <c r="F7"/>
</calcChain>
</file>

<file path=xl/sharedStrings.xml><?xml version="1.0" encoding="utf-8"?>
<sst xmlns="http://schemas.openxmlformats.org/spreadsheetml/2006/main" count="145" uniqueCount="106">
  <si>
    <t>Brazil</t>
  </si>
  <si>
    <t>Croatia</t>
  </si>
  <si>
    <t>Spain</t>
  </si>
  <si>
    <t>Mexico</t>
  </si>
  <si>
    <t>Netherlands</t>
  </si>
  <si>
    <t>Chile</t>
  </si>
  <si>
    <t>Australia</t>
  </si>
  <si>
    <t>Cameroon</t>
  </si>
  <si>
    <t>Colombia</t>
  </si>
  <si>
    <t>Greece</t>
  </si>
  <si>
    <t>Ivory Coast</t>
  </si>
  <si>
    <t>Japan</t>
  </si>
  <si>
    <t>Uruguay</t>
  </si>
  <si>
    <t>Costa Rica</t>
  </si>
  <si>
    <t>England</t>
  </si>
  <si>
    <t>Italy</t>
  </si>
  <si>
    <t>Switzerland</t>
  </si>
  <si>
    <t>Ecuador</t>
  </si>
  <si>
    <t>France</t>
  </si>
  <si>
    <t>Honduras</t>
  </si>
  <si>
    <t>Argentina</t>
  </si>
  <si>
    <t>Bosnia-Hercegovina</t>
  </si>
  <si>
    <t>Iran</t>
  </si>
  <si>
    <t>Nigeria</t>
  </si>
  <si>
    <t>Germany</t>
  </si>
  <si>
    <t>Portugal</t>
  </si>
  <si>
    <t>Ghana</t>
  </si>
  <si>
    <t>United States</t>
  </si>
  <si>
    <t>Belgium</t>
  </si>
  <si>
    <t>Algeria</t>
  </si>
  <si>
    <t>Russia</t>
  </si>
  <si>
    <t>South Korea</t>
  </si>
  <si>
    <t>Winner A</t>
  </si>
  <si>
    <t>Runner-up B</t>
  </si>
  <si>
    <t>Winner C</t>
  </si>
  <si>
    <t>Runner-up D</t>
  </si>
  <si>
    <t>Winner B</t>
  </si>
  <si>
    <t>Runner-up A</t>
  </si>
  <si>
    <t>Winner D</t>
  </si>
  <si>
    <t>Runner-up C</t>
  </si>
  <si>
    <t>Winner E</t>
  </si>
  <si>
    <t>Runner-up F</t>
  </si>
  <si>
    <t>Winner G</t>
  </si>
  <si>
    <t>Runner-up H</t>
  </si>
  <si>
    <t>Winner F</t>
  </si>
  <si>
    <t>Runner-up E</t>
  </si>
  <si>
    <t>Winner H</t>
  </si>
  <si>
    <t>Runner-up G</t>
  </si>
  <si>
    <t>Winner QF 1</t>
  </si>
  <si>
    <t>Winner QF 2</t>
  </si>
  <si>
    <t>Winner QF 3</t>
  </si>
  <si>
    <t>Winner QF 4</t>
  </si>
  <si>
    <t>R2 1</t>
  </si>
  <si>
    <t>R2 2</t>
  </si>
  <si>
    <t>R2 3</t>
  </si>
  <si>
    <t>R2 4</t>
  </si>
  <si>
    <t>R2 5</t>
  </si>
  <si>
    <t>R2 6</t>
  </si>
  <si>
    <t>R2 7</t>
  </si>
  <si>
    <t>R2 8</t>
  </si>
  <si>
    <t>QF 1</t>
  </si>
  <si>
    <t>QF 2</t>
  </si>
  <si>
    <t>QF 3</t>
  </si>
  <si>
    <t>QF 4</t>
  </si>
  <si>
    <t>SF 1</t>
  </si>
  <si>
    <t>Winner SF 1</t>
  </si>
  <si>
    <t>Winner SF 2</t>
  </si>
  <si>
    <t>Top scoring team</t>
  </si>
  <si>
    <t>Total tournament goals</t>
  </si>
  <si>
    <t>SF 2</t>
  </si>
  <si>
    <t>Winners</t>
  </si>
  <si>
    <t>2nd place</t>
  </si>
  <si>
    <t>vs. R/up B</t>
  </si>
  <si>
    <t>1st place</t>
  </si>
  <si>
    <t>vs. R/up D</t>
  </si>
  <si>
    <t>vs. R/up A</t>
  </si>
  <si>
    <t>vs. R/up C</t>
  </si>
  <si>
    <t>vs. R/up F</t>
  </si>
  <si>
    <t>NAME:</t>
  </si>
  <si>
    <t>vs. R/up H</t>
  </si>
  <si>
    <t>vs. R/up E</t>
  </si>
  <si>
    <t>vs. R/up G</t>
  </si>
  <si>
    <t>Rnd2 5</t>
  </si>
  <si>
    <t>Rnd2 6</t>
  </si>
  <si>
    <t>Rnd2 1</t>
  </si>
  <si>
    <t>Rnd2 2</t>
  </si>
  <si>
    <t>Rnd2 3</t>
  </si>
  <si>
    <t>Rnd2 4</t>
  </si>
  <si>
    <t>Rnd2 7</t>
  </si>
  <si>
    <t>Rnd2 8</t>
  </si>
  <si>
    <t>Worst performing team</t>
  </si>
  <si>
    <t>Winner</t>
  </si>
  <si>
    <t>Name</t>
  </si>
  <si>
    <t>What do I have to do?</t>
  </si>
  <si>
    <t>Basically, just guess 1st &amp; 2nd place in each Group then which teams will proceed through each knock-out round and the eventual winners.  There are bonus points for correctly guessing the worst performing team, top scoring team and the total goals scored in the tournament.</t>
  </si>
  <si>
    <t>Points scoring</t>
  </si>
  <si>
    <t>Group Stage</t>
  </si>
  <si>
    <t>Knock-out stages</t>
  </si>
  <si>
    <t>Bonus points</t>
  </si>
  <si>
    <t>* 20 points for the closest guess to the total goals scored in the tournament (includes all matches excluding 3rd/4th play-off, and excludes penalties scored in shoot-outs)</t>
  </si>
  <si>
    <r>
      <t xml:space="preserve">* </t>
    </r>
    <r>
      <rPr>
        <sz val="12"/>
        <color rgb="FF000000"/>
        <rFont val="Calibri"/>
        <family val="2"/>
        <scheme val="minor"/>
      </rPr>
      <t>5 points for each team correctly named in either 1st or 2nd place in each group (no points if you name the correct teams in 1st &amp; 2nd place, but in the wrong order)</t>
    </r>
  </si>
  <si>
    <r>
      <t xml:space="preserve">* </t>
    </r>
    <r>
      <rPr>
        <sz val="12"/>
        <color rgb="FF000000"/>
        <rFont val="Calibri"/>
        <family val="2"/>
        <scheme val="minor"/>
      </rPr>
      <t>20 points for correctly naming the team with the worst record after the group stage (if two teams finish on the same points, then the team with worst goal difference, then fewest goals scored)</t>
    </r>
  </si>
  <si>
    <r>
      <t xml:space="preserve">* </t>
    </r>
    <r>
      <rPr>
        <sz val="12"/>
        <color rgb="FF000000"/>
        <rFont val="Calibri"/>
        <family val="2"/>
        <scheme val="minor"/>
      </rPr>
      <t>5 points for each team correctly advancing from each stage, up to and including the Semi Finals</t>
    </r>
  </si>
  <si>
    <r>
      <t xml:space="preserve">* </t>
    </r>
    <r>
      <rPr>
        <sz val="12"/>
        <color rgb="FF000000"/>
        <rFont val="Calibri"/>
        <family val="2"/>
        <scheme val="minor"/>
      </rPr>
      <t>20 points for correctly naming the tournament winner (no points awarded for 3rd/4th play-off; as in real life, it counts for nothing!)</t>
    </r>
  </si>
  <si>
    <r>
      <t xml:space="preserve">* </t>
    </r>
    <r>
      <rPr>
        <sz val="12"/>
        <color rgb="FF000000"/>
        <rFont val="Calibri"/>
        <family val="2"/>
        <scheme val="minor"/>
      </rPr>
      <t>10 points for correctly naming the top scoring team in the tournament</t>
    </r>
  </si>
  <si>
    <r>
      <t>All you have to do is fill in the blue cells</t>
    </r>
    <r>
      <rPr>
        <sz val="12"/>
        <color rgb="FF1F497D"/>
        <rFont val="Calibri"/>
        <family val="2"/>
        <scheme val="minor"/>
      </rPr>
      <t>, i</t>
    </r>
    <r>
      <rPr>
        <sz val="12"/>
        <color rgb="FF000000"/>
        <rFont val="Calibri"/>
        <family val="2"/>
        <scheme val="minor"/>
      </rPr>
      <t>t couldn't be easier.</t>
    </r>
  </si>
</sst>
</file>

<file path=xl/styles.xml><?xml version="1.0" encoding="utf-8"?>
<styleSheet xmlns="http://schemas.openxmlformats.org/spreadsheetml/2006/main">
  <fonts count="18">
    <font>
      <sz val="11"/>
      <color theme="1"/>
      <name val="Calibri"/>
      <family val="2"/>
      <scheme val="minor"/>
    </font>
    <font>
      <sz val="12"/>
      <color theme="1"/>
      <name val="Calibri"/>
      <family val="2"/>
      <scheme val="minor"/>
    </font>
    <font>
      <sz val="12"/>
      <color rgb="FF1C1C1C"/>
      <name val="Calibri"/>
      <family val="2"/>
      <scheme val="minor"/>
    </font>
    <font>
      <b/>
      <sz val="12"/>
      <color theme="1"/>
      <name val="Calibri"/>
      <family val="2"/>
      <scheme val="minor"/>
    </font>
    <font>
      <i/>
      <sz val="11"/>
      <color theme="1"/>
      <name val="Calibri"/>
      <family val="2"/>
      <scheme val="minor"/>
    </font>
    <font>
      <sz val="24"/>
      <color theme="1"/>
      <name val="Calibri"/>
      <family val="2"/>
      <scheme val="minor"/>
    </font>
    <font>
      <sz val="12"/>
      <color theme="5" tint="-0.499984740745262"/>
      <name val="Calibri"/>
      <family val="2"/>
      <scheme val="minor"/>
    </font>
    <font>
      <i/>
      <sz val="11"/>
      <color theme="0" tint="-0.499984740745262"/>
      <name val="Calibri"/>
      <family val="2"/>
      <scheme val="minor"/>
    </font>
    <font>
      <b/>
      <sz val="12"/>
      <color rgb="FF1C1C1C"/>
      <name val="Calibri"/>
      <family val="2"/>
      <scheme val="minor"/>
    </font>
    <font>
      <b/>
      <sz val="16"/>
      <color theme="5" tint="-0.499984740745262"/>
      <name val="Calibri"/>
      <family val="2"/>
      <scheme val="minor"/>
    </font>
    <font>
      <sz val="10"/>
      <color theme="1"/>
      <name val="Calibri"/>
      <family val="2"/>
      <scheme val="minor"/>
    </font>
    <font>
      <sz val="9"/>
      <color rgb="FF666666"/>
      <name val="Arial"/>
      <family val="2"/>
    </font>
    <font>
      <b/>
      <i/>
      <sz val="12"/>
      <color rgb="FFFF0000"/>
      <name val="Calibri"/>
      <family val="2"/>
      <scheme val="minor"/>
    </font>
    <font>
      <b/>
      <sz val="14"/>
      <color theme="5" tint="-0.499984740745262"/>
      <name val="Calibri"/>
      <family val="2"/>
      <scheme val="minor"/>
    </font>
    <font>
      <sz val="12"/>
      <color rgb="FF000000"/>
      <name val="Calibri"/>
      <family val="2"/>
      <scheme val="minor"/>
    </font>
    <font>
      <sz val="12"/>
      <color rgb="FF1F497D"/>
      <name val="Calibri"/>
      <family val="2"/>
      <scheme val="minor"/>
    </font>
    <font>
      <u/>
      <sz val="12"/>
      <color rgb="FF000000"/>
      <name val="Calibri"/>
      <family val="2"/>
      <scheme val="minor"/>
    </font>
    <font>
      <b/>
      <sz val="14"/>
      <color rgb="FF00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0">
    <xf numFmtId="0" fontId="0" fillId="0" borderId="0" xfId="0"/>
    <xf numFmtId="0" fontId="1" fillId="3" borderId="0" xfId="0" applyFont="1" applyFill="1" applyBorder="1"/>
    <xf numFmtId="0" fontId="2" fillId="3" borderId="0" xfId="0" applyFont="1" applyFill="1" applyBorder="1" applyAlignment="1">
      <alignment horizontal="left" indent="1"/>
    </xf>
    <xf numFmtId="0" fontId="3" fillId="3" borderId="0" xfId="0" applyFont="1" applyFill="1" applyBorder="1"/>
    <xf numFmtId="0" fontId="2" fillId="3" borderId="0" xfId="0" applyFont="1" applyFill="1" applyBorder="1"/>
    <xf numFmtId="0" fontId="4" fillId="3" borderId="0" xfId="0" applyFont="1" applyFill="1" applyBorder="1" applyAlignment="1">
      <alignment horizontal="center"/>
    </xf>
    <xf numFmtId="0" fontId="5" fillId="3" borderId="0" xfId="0" applyFont="1" applyFill="1" applyBorder="1"/>
    <xf numFmtId="0" fontId="0" fillId="3" borderId="0" xfId="0" applyFill="1"/>
    <xf numFmtId="0" fontId="5" fillId="3" borderId="0" xfId="0" applyFont="1" applyFill="1" applyBorder="1" applyAlignment="1">
      <alignment horizontal="center"/>
    </xf>
    <xf numFmtId="0" fontId="7" fillId="3" borderId="0" xfId="0" applyFont="1" applyFill="1" applyBorder="1"/>
    <xf numFmtId="0" fontId="6" fillId="3" borderId="1" xfId="0" applyFont="1" applyFill="1" applyBorder="1"/>
    <xf numFmtId="0" fontId="8" fillId="3" borderId="0" xfId="0" applyFont="1" applyFill="1" applyBorder="1" applyAlignment="1">
      <alignment horizontal="left" indent="1"/>
    </xf>
    <xf numFmtId="0" fontId="0" fillId="0" borderId="1" xfId="0" applyFill="1" applyBorder="1"/>
    <xf numFmtId="0" fontId="0" fillId="0" borderId="2" xfId="0" applyFill="1" applyBorder="1"/>
    <xf numFmtId="0" fontId="0" fillId="0" borderId="3" xfId="0" applyFill="1" applyBorder="1"/>
    <xf numFmtId="0" fontId="0" fillId="0" borderId="0" xfId="0" applyFill="1" applyBorder="1"/>
    <xf numFmtId="0" fontId="0" fillId="0" borderId="0" xfId="0" applyBorder="1" applyAlignment="1">
      <alignment horizontal="center"/>
    </xf>
    <xf numFmtId="0" fontId="7" fillId="3" borderId="0" xfId="0" applyFont="1" applyFill="1" applyBorder="1" applyAlignment="1">
      <alignment horizontal="right"/>
    </xf>
    <xf numFmtId="0" fontId="7" fillId="3" borderId="0" xfId="0" applyFont="1" applyFill="1" applyBorder="1"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10" fillId="3" borderId="0" xfId="0" applyFont="1" applyFill="1" applyBorder="1"/>
    <xf numFmtId="0" fontId="10" fillId="3" borderId="0" xfId="0" applyFont="1" applyFill="1" applyBorder="1" applyAlignment="1">
      <alignment horizontal="center"/>
    </xf>
    <xf numFmtId="0" fontId="11" fillId="0" borderId="0" xfId="0" applyFont="1"/>
    <xf numFmtId="0" fontId="12" fillId="3" borderId="0" xfId="0" applyFont="1" applyFill="1" applyBorder="1" applyAlignment="1">
      <alignment horizontal="center"/>
    </xf>
    <xf numFmtId="0" fontId="13" fillId="2" borderId="1" xfId="0" applyFont="1" applyFill="1" applyBorder="1" applyAlignment="1" applyProtection="1">
      <alignment horizontal="center"/>
      <protection locked="0"/>
    </xf>
    <xf numFmtId="0" fontId="1" fillId="3" borderId="1" xfId="0" applyFont="1" applyFill="1" applyBorder="1"/>
    <xf numFmtId="0" fontId="0" fillId="3" borderId="0" xfId="0" applyFill="1" applyAlignment="1">
      <alignment wrapText="1"/>
    </xf>
    <xf numFmtId="0" fontId="14" fillId="3" borderId="0" xfId="0" applyFont="1" applyFill="1" applyAlignment="1">
      <alignment wrapText="1"/>
    </xf>
    <xf numFmtId="0" fontId="16" fillId="3" borderId="0" xfId="0" applyFont="1" applyFill="1" applyAlignment="1">
      <alignment wrapText="1"/>
    </xf>
    <xf numFmtId="0" fontId="15" fillId="3" borderId="0" xfId="0" applyFont="1" applyFill="1" applyAlignment="1">
      <alignment wrapText="1"/>
    </xf>
    <xf numFmtId="0" fontId="17" fillId="3" borderId="0" xfId="0" applyFont="1" applyFill="1" applyAlignment="1">
      <alignment wrapText="1"/>
    </xf>
    <xf numFmtId="0" fontId="15" fillId="3" borderId="0" xfId="0" applyFont="1" applyFill="1" applyAlignment="1">
      <alignment horizontal="left" wrapText="1" indent="1"/>
    </xf>
    <xf numFmtId="0" fontId="14" fillId="3" borderId="0" xfId="0" applyFont="1" applyFill="1" applyAlignment="1">
      <alignment horizontal="left" wrapText="1" indent="1"/>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left"/>
      <protection locked="0"/>
    </xf>
    <xf numFmtId="0" fontId="5" fillId="2" borderId="5" xfId="0" applyFont="1" applyFill="1" applyBorder="1" applyAlignment="1" applyProtection="1">
      <alignment horizontal="left"/>
      <protection locked="0"/>
    </xf>
    <xf numFmtId="0" fontId="5" fillId="2" borderId="6" xfId="0" applyFont="1" applyFill="1" applyBorder="1" applyAlignment="1" applyProtection="1">
      <alignment horizontal="left"/>
      <protection locked="0"/>
    </xf>
  </cellXfs>
  <cellStyles count="1">
    <cellStyle name="Normal" xfId="0" builtinId="0"/>
  </cellStyles>
  <dxfs count="1">
    <dxf>
      <font>
        <color theme="0"/>
      </font>
    </dxf>
  </dxfs>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67235</xdr:colOff>
      <xdr:row>6</xdr:row>
      <xdr:rowOff>0</xdr:rowOff>
    </xdr:from>
    <xdr:to>
      <xdr:col>6</xdr:col>
      <xdr:colOff>231912</xdr:colOff>
      <xdr:row>8</xdr:row>
      <xdr:rowOff>0</xdr:rowOff>
    </xdr:to>
    <xdr:sp macro="" textlink="">
      <xdr:nvSpPr>
        <xdr:cNvPr id="2" name="Right Brace 1"/>
        <xdr:cNvSpPr/>
      </xdr:nvSpPr>
      <xdr:spPr>
        <a:xfrm>
          <a:off x="6096974" y="1192696"/>
          <a:ext cx="164677" cy="39756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ln>
              <a:solidFill>
                <a:sysClr val="windowText" lastClr="000000"/>
              </a:solidFill>
            </a:ln>
          </a:endParaRPr>
        </a:p>
      </xdr:txBody>
    </xdr:sp>
    <xdr:clientData/>
  </xdr:twoCellAnchor>
  <xdr:twoCellAnchor editAs="oneCell">
    <xdr:from>
      <xdr:col>17</xdr:col>
      <xdr:colOff>472322</xdr:colOff>
      <xdr:row>21</xdr:row>
      <xdr:rowOff>11206</xdr:rowOff>
    </xdr:from>
    <xdr:to>
      <xdr:col>19</xdr:col>
      <xdr:colOff>997324</xdr:colOff>
      <xdr:row>40</xdr:row>
      <xdr:rowOff>53153</xdr:rowOff>
    </xdr:to>
    <xdr:pic>
      <xdr:nvPicPr>
        <xdr:cNvPr id="1025" name="irc_mi" descr="http://3.bp.blogspot.com/_v6SgB3LYD5k/S_u3x_6S74I/AAAAAAAAAoQ/ByTaYCeB8pI/s400/World+Cup.jpg"/>
        <xdr:cNvPicPr>
          <a:picLocks noChangeAspect="1" noChangeArrowheads="1"/>
        </xdr:cNvPicPr>
      </xdr:nvPicPr>
      <xdr:blipFill>
        <a:blip xmlns:r="http://schemas.openxmlformats.org/officeDocument/2006/relationships" r:embed="rId1" cstate="print"/>
        <a:srcRect l="14905" r="12924"/>
        <a:stretch>
          <a:fillRect/>
        </a:stretch>
      </xdr:blipFill>
      <xdr:spPr bwMode="auto">
        <a:xfrm>
          <a:off x="17807822" y="4672853"/>
          <a:ext cx="2239502" cy="4143300"/>
        </a:xfrm>
        <a:prstGeom prst="roundRect">
          <a:avLst>
            <a:gd name="adj" fmla="val 16667"/>
          </a:avLst>
        </a:prstGeom>
        <a:ln>
          <a:noFill/>
        </a:ln>
        <a:effectLst>
          <a:outerShdw blurRad="76200" dist="38100" dir="7800000" algn="tl" rotWithShape="0">
            <a:srgbClr val="000000">
              <a:alpha val="40000"/>
            </a:srgbClr>
          </a:outerShdw>
          <a:softEdge rad="31750"/>
        </a:effectLst>
        <a:scene3d>
          <a:camera prst="orthographicFront"/>
          <a:lightRig rig="contrasting" dir="t">
            <a:rot lat="0" lon="0" rev="4200000"/>
          </a:lightRig>
        </a:scene3d>
        <a:sp3d prstMaterial="plastic">
          <a:bevelT w="381000" h="114300" prst="artDeco"/>
          <a:contourClr>
            <a:srgbClr val="969696"/>
          </a:contourClr>
        </a:sp3d>
      </xdr:spPr>
    </xdr:pic>
    <xdr:clientData/>
  </xdr:twoCellAnchor>
  <xdr:twoCellAnchor editAs="oneCell">
    <xdr:from>
      <xdr:col>13</xdr:col>
      <xdr:colOff>78438</xdr:colOff>
      <xdr:row>19</xdr:row>
      <xdr:rowOff>58078</xdr:rowOff>
    </xdr:from>
    <xdr:to>
      <xdr:col>15</xdr:col>
      <xdr:colOff>1447625</xdr:colOff>
      <xdr:row>27</xdr:row>
      <xdr:rowOff>168088</xdr:rowOff>
    </xdr:to>
    <xdr:pic>
      <xdr:nvPicPr>
        <xdr:cNvPr id="1026" name="irc_mi" descr="http://wp.streetwise.co/wp-content/uploads/2014/05/world-cup-2014.jpg"/>
        <xdr:cNvPicPr>
          <a:picLocks noChangeAspect="1" noChangeArrowheads="1"/>
        </xdr:cNvPicPr>
      </xdr:nvPicPr>
      <xdr:blipFill>
        <a:blip xmlns:r="http://schemas.openxmlformats.org/officeDocument/2006/relationships" r:embed="rId2" cstate="print"/>
        <a:srcRect/>
        <a:stretch>
          <a:fillRect/>
        </a:stretch>
      </xdr:blipFill>
      <xdr:spPr bwMode="auto">
        <a:xfrm>
          <a:off x="13278967" y="4316313"/>
          <a:ext cx="3206952" cy="1824510"/>
        </a:xfrm>
        <a:prstGeom prst="ellipse">
          <a:avLst/>
        </a:prstGeom>
        <a:ln>
          <a:noFill/>
        </a:ln>
        <a:effectLst>
          <a:outerShdw blurRad="76200" dist="12700" dir="2700000" sy="-23000" kx="-800400" algn="bl" rotWithShape="0">
            <a:prstClr val="black">
              <a:alpha val="20000"/>
            </a:prstClr>
          </a:outerShdw>
          <a:softEdge rad="112500"/>
        </a:effectLst>
      </xdr:spPr>
    </xdr:pic>
    <xdr:clientData/>
  </xdr:twoCellAnchor>
  <xdr:twoCellAnchor>
    <xdr:from>
      <xdr:col>12</xdr:col>
      <xdr:colOff>672353</xdr:colOff>
      <xdr:row>3</xdr:row>
      <xdr:rowOff>145673</xdr:rowOff>
    </xdr:from>
    <xdr:to>
      <xdr:col>16</xdr:col>
      <xdr:colOff>246529</xdr:colOff>
      <xdr:row>10</xdr:row>
      <xdr:rowOff>89647</xdr:rowOff>
    </xdr:to>
    <xdr:sp macro="" textlink="">
      <xdr:nvSpPr>
        <xdr:cNvPr id="21" name="Rounded Rectangle 20"/>
        <xdr:cNvSpPr/>
      </xdr:nvSpPr>
      <xdr:spPr>
        <a:xfrm>
          <a:off x="13010029" y="963702"/>
          <a:ext cx="3709147" cy="1568827"/>
        </a:xfrm>
        <a:prstGeom prst="roundRect">
          <a:avLst/>
        </a:prstGeom>
        <a:noFill/>
        <a:ln>
          <a:solidFill>
            <a:srgbClr val="00B050"/>
          </a:solidFill>
        </a:ln>
        <a:effectLst>
          <a:glow rad="228600">
            <a:schemeClr val="accent3">
              <a:satMod val="175000"/>
              <a:alpha val="40000"/>
            </a:schemeClr>
          </a:glow>
          <a:outerShdw blurRad="76200" dist="12700" dir="2700000" sy="-23000" kx="-800400" algn="bl" rotWithShape="0">
            <a:prstClr val="black">
              <a:alpha val="20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5</xdr:col>
      <xdr:colOff>17969</xdr:colOff>
      <xdr:row>0</xdr:row>
      <xdr:rowOff>6723</xdr:rowOff>
    </xdr:from>
    <xdr:to>
      <xdr:col>7</xdr:col>
      <xdr:colOff>1429912</xdr:colOff>
      <xdr:row>1</xdr:row>
      <xdr:rowOff>85163</xdr:rowOff>
    </xdr:to>
    <xdr:sp macro="" textlink="">
      <xdr:nvSpPr>
        <xdr:cNvPr id="23" name="Rounded Rectangle 22"/>
        <xdr:cNvSpPr/>
      </xdr:nvSpPr>
      <xdr:spPr>
        <a:xfrm>
          <a:off x="4724440" y="6723"/>
          <a:ext cx="3238501" cy="481852"/>
        </a:xfrm>
        <a:prstGeom prst="roundRect">
          <a:avLst/>
        </a:prstGeom>
        <a:gradFill flip="none" rotWithShape="1">
          <a:gsLst>
            <a:gs pos="0">
              <a:srgbClr val="FFFF00"/>
            </a:gs>
            <a:gs pos="50000">
              <a:srgbClr val="9CB86E"/>
            </a:gs>
            <a:gs pos="100000">
              <a:srgbClr val="156B13"/>
            </a:gs>
          </a:gsLst>
          <a:path path="circle">
            <a:fillToRect r="100000" b="100000"/>
          </a:path>
          <a:tileRect l="-100000" t="-100000"/>
        </a:gradFill>
        <a:ln w="6350"/>
        <a:effectLst>
          <a:outerShdw blurRad="50800" dist="38100" dir="2700000" algn="tl" rotWithShape="0">
            <a:prstClr val="black">
              <a:alpha val="40000"/>
            </a:prstClr>
          </a:outerShdw>
        </a:effectLst>
        <a:scene3d>
          <a:camera prst="orthographicFront"/>
          <a:lightRig rig="threePt" dir="t"/>
        </a:scene3d>
        <a:sp3d>
          <a:bevelT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GB" sz="2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Second</a:t>
          </a:r>
          <a:r>
            <a:rPr lang="en-GB" sz="24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 Round</a:t>
          </a:r>
          <a:endParaRPr lang="en-GB" sz="2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endParaRPr>
        </a:p>
      </xdr:txBody>
    </xdr:sp>
    <xdr:clientData/>
  </xdr:twoCellAnchor>
  <xdr:twoCellAnchor>
    <xdr:from>
      <xdr:col>0</xdr:col>
      <xdr:colOff>584987</xdr:colOff>
      <xdr:row>0</xdr:row>
      <xdr:rowOff>0</xdr:rowOff>
    </xdr:from>
    <xdr:to>
      <xdr:col>3</xdr:col>
      <xdr:colOff>1403017</xdr:colOff>
      <xdr:row>1</xdr:row>
      <xdr:rowOff>78440</xdr:rowOff>
    </xdr:to>
    <xdr:sp macro="" textlink="">
      <xdr:nvSpPr>
        <xdr:cNvPr id="24" name="Rounded Rectangle 23"/>
        <xdr:cNvSpPr/>
      </xdr:nvSpPr>
      <xdr:spPr>
        <a:xfrm>
          <a:off x="584987" y="0"/>
          <a:ext cx="3238501" cy="481852"/>
        </a:xfrm>
        <a:prstGeom prst="roundRect">
          <a:avLst/>
        </a:prstGeom>
        <a:gradFill flip="none" rotWithShape="1">
          <a:gsLst>
            <a:gs pos="0">
              <a:srgbClr val="FFFF00"/>
            </a:gs>
            <a:gs pos="50000">
              <a:srgbClr val="9CB86E"/>
            </a:gs>
            <a:gs pos="100000">
              <a:srgbClr val="156B13"/>
            </a:gs>
          </a:gsLst>
          <a:path path="circle">
            <a:fillToRect r="100000" b="100000"/>
          </a:path>
          <a:tileRect l="-100000" t="-100000"/>
        </a:gradFill>
        <a:ln w="6350"/>
        <a:effectLst>
          <a:outerShdw blurRad="50800" dist="38100" dir="2700000" algn="tl" rotWithShape="0">
            <a:prstClr val="black">
              <a:alpha val="40000"/>
            </a:prstClr>
          </a:outerShdw>
        </a:effectLst>
        <a:scene3d>
          <a:camera prst="orthographicFront"/>
          <a:lightRig rig="threePt" dir="t"/>
        </a:scene3d>
        <a:sp3d>
          <a:bevelT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GB" sz="2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Group Stage</a:t>
          </a:r>
        </a:p>
      </xdr:txBody>
    </xdr:sp>
    <xdr:clientData/>
  </xdr:twoCellAnchor>
  <xdr:twoCellAnchor>
    <xdr:from>
      <xdr:col>13</xdr:col>
      <xdr:colOff>2281</xdr:colOff>
      <xdr:row>0</xdr:row>
      <xdr:rowOff>6723</xdr:rowOff>
    </xdr:from>
    <xdr:to>
      <xdr:col>15</xdr:col>
      <xdr:colOff>1403017</xdr:colOff>
      <xdr:row>1</xdr:row>
      <xdr:rowOff>85163</xdr:rowOff>
    </xdr:to>
    <xdr:sp macro="" textlink="">
      <xdr:nvSpPr>
        <xdr:cNvPr id="26" name="Rounded Rectangle 25"/>
        <xdr:cNvSpPr/>
      </xdr:nvSpPr>
      <xdr:spPr>
        <a:xfrm>
          <a:off x="12967487" y="6723"/>
          <a:ext cx="3238501" cy="481852"/>
        </a:xfrm>
        <a:prstGeom prst="roundRect">
          <a:avLst/>
        </a:prstGeom>
        <a:gradFill flip="none" rotWithShape="1">
          <a:gsLst>
            <a:gs pos="0">
              <a:srgbClr val="FFFF00"/>
            </a:gs>
            <a:gs pos="50000">
              <a:srgbClr val="9CB86E"/>
            </a:gs>
            <a:gs pos="100000">
              <a:srgbClr val="156B13"/>
            </a:gs>
          </a:gsLst>
          <a:path path="circle">
            <a:fillToRect r="100000" b="100000"/>
          </a:path>
          <a:tileRect l="-100000" t="-100000"/>
        </a:gradFill>
        <a:ln w="6350"/>
        <a:effectLst>
          <a:outerShdw blurRad="50800" dist="38100" dir="2700000" algn="tl" rotWithShape="0">
            <a:prstClr val="black">
              <a:alpha val="40000"/>
            </a:prstClr>
          </a:outerShdw>
        </a:effectLst>
        <a:scene3d>
          <a:camera prst="orthographicFront"/>
          <a:lightRig rig="threePt" dir="t"/>
        </a:scene3d>
        <a:sp3d>
          <a:bevelT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GB" sz="2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Semi Finals</a:t>
          </a:r>
        </a:p>
      </xdr:txBody>
    </xdr:sp>
    <xdr:clientData/>
  </xdr:twoCellAnchor>
  <xdr:twoCellAnchor>
    <xdr:from>
      <xdr:col>8</xdr:col>
      <xdr:colOff>860652</xdr:colOff>
      <xdr:row>0</xdr:row>
      <xdr:rowOff>0</xdr:rowOff>
    </xdr:from>
    <xdr:to>
      <xdr:col>11</xdr:col>
      <xdr:colOff>1398535</xdr:colOff>
      <xdr:row>1</xdr:row>
      <xdr:rowOff>78440</xdr:rowOff>
    </xdr:to>
    <xdr:sp macro="" textlink="">
      <xdr:nvSpPr>
        <xdr:cNvPr id="27" name="Rounded Rectangle 26"/>
        <xdr:cNvSpPr/>
      </xdr:nvSpPr>
      <xdr:spPr>
        <a:xfrm>
          <a:off x="8828034" y="0"/>
          <a:ext cx="3238501" cy="481852"/>
        </a:xfrm>
        <a:prstGeom prst="roundRect">
          <a:avLst/>
        </a:prstGeom>
        <a:gradFill flip="none" rotWithShape="1">
          <a:gsLst>
            <a:gs pos="0">
              <a:srgbClr val="FFFF00"/>
            </a:gs>
            <a:gs pos="50000">
              <a:srgbClr val="9CB86E"/>
            </a:gs>
            <a:gs pos="100000">
              <a:srgbClr val="156B13"/>
            </a:gs>
          </a:gsLst>
          <a:path path="circle">
            <a:fillToRect r="100000" b="100000"/>
          </a:path>
          <a:tileRect l="-100000" t="-100000"/>
        </a:gradFill>
        <a:ln w="6350"/>
        <a:effectLst>
          <a:outerShdw blurRad="50800" dist="38100" dir="2700000" algn="tl" rotWithShape="0">
            <a:prstClr val="black">
              <a:alpha val="40000"/>
            </a:prstClr>
          </a:outerShdw>
        </a:effectLst>
        <a:scene3d>
          <a:camera prst="orthographicFront"/>
          <a:lightRig rig="threePt" dir="t"/>
        </a:scene3d>
        <a:sp3d>
          <a:bevelT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GB" sz="2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Quarter Finals</a:t>
          </a:r>
        </a:p>
      </xdr:txBody>
    </xdr:sp>
    <xdr:clientData/>
  </xdr:twoCellAnchor>
  <xdr:twoCellAnchor>
    <xdr:from>
      <xdr:col>17</xdr:col>
      <xdr:colOff>9005</xdr:colOff>
      <xdr:row>0</xdr:row>
      <xdr:rowOff>0</xdr:rowOff>
    </xdr:from>
    <xdr:to>
      <xdr:col>19</xdr:col>
      <xdr:colOff>1409741</xdr:colOff>
      <xdr:row>1</xdr:row>
      <xdr:rowOff>78440</xdr:rowOff>
    </xdr:to>
    <xdr:sp macro="" textlink="">
      <xdr:nvSpPr>
        <xdr:cNvPr id="28" name="Rounded Rectangle 27"/>
        <xdr:cNvSpPr/>
      </xdr:nvSpPr>
      <xdr:spPr>
        <a:xfrm>
          <a:off x="17109181" y="0"/>
          <a:ext cx="3238501" cy="481852"/>
        </a:xfrm>
        <a:prstGeom prst="roundRect">
          <a:avLst/>
        </a:prstGeom>
        <a:gradFill flip="none" rotWithShape="1">
          <a:gsLst>
            <a:gs pos="0">
              <a:srgbClr val="FFFF00"/>
            </a:gs>
            <a:gs pos="50000">
              <a:srgbClr val="9CB86E"/>
            </a:gs>
            <a:gs pos="100000">
              <a:srgbClr val="156B13"/>
            </a:gs>
          </a:gsLst>
          <a:path path="circle">
            <a:fillToRect r="100000" b="100000"/>
          </a:path>
          <a:tileRect l="-100000" t="-100000"/>
        </a:gradFill>
        <a:ln w="6350"/>
        <a:effectLst>
          <a:outerShdw blurRad="50800" dist="38100" dir="2700000" algn="tl" rotWithShape="0">
            <a:prstClr val="black">
              <a:alpha val="40000"/>
            </a:prstClr>
          </a:outerShdw>
        </a:effectLst>
        <a:scene3d>
          <a:camera prst="orthographicFront"/>
          <a:lightRig rig="threePt" dir="t"/>
        </a:scene3d>
        <a:sp3d>
          <a:bevelT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GB" sz="2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Final</a:t>
          </a:r>
        </a:p>
      </xdr:txBody>
    </xdr:sp>
    <xdr:clientData/>
  </xdr:twoCellAnchor>
  <xdr:twoCellAnchor>
    <xdr:from>
      <xdr:col>0</xdr:col>
      <xdr:colOff>0</xdr:colOff>
      <xdr:row>5</xdr:row>
      <xdr:rowOff>11206</xdr:rowOff>
    </xdr:from>
    <xdr:to>
      <xdr:col>0</xdr:col>
      <xdr:colOff>481852</xdr:colOff>
      <xdr:row>9</xdr:row>
      <xdr:rowOff>11206</xdr:rowOff>
    </xdr:to>
    <xdr:sp macro="" textlink="">
      <xdr:nvSpPr>
        <xdr:cNvPr id="29" name="Rounded Rectangle 28"/>
        <xdr:cNvSpPr/>
      </xdr:nvSpPr>
      <xdr:spPr>
        <a:xfrm rot="16200000">
          <a:off x="-162486" y="1182221"/>
          <a:ext cx="806824" cy="481852"/>
        </a:xfrm>
        <a:prstGeom prst="roundRect">
          <a:avLst/>
        </a:prstGeom>
        <a:gradFill>
          <a:gsLst>
            <a:gs pos="0">
              <a:srgbClr val="FFFF00"/>
            </a:gs>
            <a:gs pos="25000">
              <a:srgbClr val="21D6E0"/>
            </a:gs>
            <a:gs pos="75000">
              <a:srgbClr val="0087E6"/>
            </a:gs>
            <a:gs pos="100000">
              <a:srgbClr val="005CBF"/>
            </a:gs>
          </a:gsLst>
          <a:lin ang="5400000" scaled="0"/>
        </a:gradFill>
        <a:ln w="6350"/>
        <a:effectLst>
          <a:outerShdw blurRad="50800" dist="38100" dir="2700000" algn="tl" rotWithShape="0">
            <a:prstClr val="black">
              <a:alpha val="40000"/>
            </a:prstClr>
          </a:outerShdw>
        </a:effectLst>
        <a:scene3d>
          <a:camera prst="orthographicFront"/>
          <a:lightRig rig="threePt" dir="t"/>
        </a:scene3d>
        <a:sp3d>
          <a:bevelT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en-GB" sz="1400" b="0" cap="none" spc="0">
              <a:ln>
                <a:noFill/>
              </a:ln>
              <a:solidFill>
                <a:schemeClr val="bg1"/>
              </a:solidFill>
              <a:effectLst/>
            </a:rPr>
            <a:t>Group A</a:t>
          </a:r>
        </a:p>
      </xdr:txBody>
    </xdr:sp>
    <xdr:clientData/>
  </xdr:twoCellAnchor>
  <xdr:oneCellAnchor>
    <xdr:from>
      <xdr:col>0</xdr:col>
      <xdr:colOff>268941</xdr:colOff>
      <xdr:row>12</xdr:row>
      <xdr:rowOff>22412</xdr:rowOff>
    </xdr:from>
    <xdr:ext cx="184731" cy="264560"/>
    <xdr:sp macro="" textlink="">
      <xdr:nvSpPr>
        <xdr:cNvPr id="31" name="TextBox 30"/>
        <xdr:cNvSpPr txBox="1"/>
      </xdr:nvSpPr>
      <xdr:spPr>
        <a:xfrm>
          <a:off x="268941" y="143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oneCellAnchor>
    <xdr:from>
      <xdr:col>0</xdr:col>
      <xdr:colOff>268941</xdr:colOff>
      <xdr:row>12</xdr:row>
      <xdr:rowOff>22412</xdr:rowOff>
    </xdr:from>
    <xdr:ext cx="184731" cy="264560"/>
    <xdr:sp macro="" textlink="">
      <xdr:nvSpPr>
        <xdr:cNvPr id="32" name="TextBox 31"/>
        <xdr:cNvSpPr txBox="1"/>
      </xdr:nvSpPr>
      <xdr:spPr>
        <a:xfrm>
          <a:off x="268941" y="143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xdr:from>
      <xdr:col>0</xdr:col>
      <xdr:colOff>6722</xdr:colOff>
      <xdr:row>10</xdr:row>
      <xdr:rowOff>29144</xdr:rowOff>
    </xdr:from>
    <xdr:to>
      <xdr:col>0</xdr:col>
      <xdr:colOff>488574</xdr:colOff>
      <xdr:row>14</xdr:row>
      <xdr:rowOff>29145</xdr:rowOff>
    </xdr:to>
    <xdr:sp macro="" textlink="">
      <xdr:nvSpPr>
        <xdr:cNvPr id="33" name="Rounded Rectangle 32"/>
        <xdr:cNvSpPr/>
      </xdr:nvSpPr>
      <xdr:spPr>
        <a:xfrm rot="16200000">
          <a:off x="-155764" y="2208689"/>
          <a:ext cx="806824" cy="481852"/>
        </a:xfrm>
        <a:prstGeom prst="roundRect">
          <a:avLst/>
        </a:prstGeom>
        <a:gradFill>
          <a:gsLst>
            <a:gs pos="0">
              <a:srgbClr val="FFFF00"/>
            </a:gs>
            <a:gs pos="25000">
              <a:srgbClr val="21D6E0"/>
            </a:gs>
            <a:gs pos="75000">
              <a:srgbClr val="0087E6"/>
            </a:gs>
            <a:gs pos="100000">
              <a:srgbClr val="005CBF"/>
            </a:gs>
          </a:gsLst>
          <a:lin ang="5400000" scaled="0"/>
        </a:gradFill>
        <a:ln w="6350"/>
        <a:effectLst>
          <a:outerShdw blurRad="50800" dist="38100" dir="2700000" algn="tl" rotWithShape="0">
            <a:prstClr val="black">
              <a:alpha val="40000"/>
            </a:prstClr>
          </a:outerShdw>
        </a:effectLst>
        <a:scene3d>
          <a:camera prst="orthographicFront"/>
          <a:lightRig rig="threePt" dir="t"/>
        </a:scene3d>
        <a:sp3d>
          <a:bevelT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en-GB" sz="1400" b="0" cap="none" spc="0">
              <a:ln>
                <a:noFill/>
              </a:ln>
              <a:solidFill>
                <a:schemeClr val="bg1"/>
              </a:solidFill>
              <a:effectLst/>
            </a:rPr>
            <a:t>Group B</a:t>
          </a:r>
        </a:p>
      </xdr:txBody>
    </xdr:sp>
    <xdr:clientData/>
  </xdr:twoCellAnchor>
  <xdr:twoCellAnchor>
    <xdr:from>
      <xdr:col>0</xdr:col>
      <xdr:colOff>6722</xdr:colOff>
      <xdr:row>15</xdr:row>
      <xdr:rowOff>17949</xdr:rowOff>
    </xdr:from>
    <xdr:to>
      <xdr:col>0</xdr:col>
      <xdr:colOff>488574</xdr:colOff>
      <xdr:row>19</xdr:row>
      <xdr:rowOff>17949</xdr:rowOff>
    </xdr:to>
    <xdr:sp macro="" textlink="">
      <xdr:nvSpPr>
        <xdr:cNvPr id="34" name="Rounded Rectangle 33"/>
        <xdr:cNvSpPr/>
      </xdr:nvSpPr>
      <xdr:spPr>
        <a:xfrm rot="16200000">
          <a:off x="-155764" y="3206023"/>
          <a:ext cx="806824" cy="481852"/>
        </a:xfrm>
        <a:prstGeom prst="roundRect">
          <a:avLst/>
        </a:prstGeom>
        <a:gradFill>
          <a:gsLst>
            <a:gs pos="0">
              <a:srgbClr val="FFFF00"/>
            </a:gs>
            <a:gs pos="25000">
              <a:srgbClr val="21D6E0"/>
            </a:gs>
            <a:gs pos="75000">
              <a:srgbClr val="0087E6"/>
            </a:gs>
            <a:gs pos="100000">
              <a:srgbClr val="005CBF"/>
            </a:gs>
          </a:gsLst>
          <a:lin ang="5400000" scaled="0"/>
        </a:gradFill>
        <a:ln w="6350"/>
        <a:effectLst>
          <a:outerShdw blurRad="50800" dist="38100" dir="2700000" algn="tl" rotWithShape="0">
            <a:prstClr val="black">
              <a:alpha val="40000"/>
            </a:prstClr>
          </a:outerShdw>
        </a:effectLst>
        <a:scene3d>
          <a:camera prst="orthographicFront"/>
          <a:lightRig rig="threePt" dir="t"/>
        </a:scene3d>
        <a:sp3d>
          <a:bevelT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en-GB" sz="1400" b="0" cap="none" spc="0">
              <a:ln>
                <a:noFill/>
              </a:ln>
              <a:solidFill>
                <a:schemeClr val="bg1"/>
              </a:solidFill>
              <a:effectLst/>
            </a:rPr>
            <a:t>Group C</a:t>
          </a:r>
        </a:p>
      </xdr:txBody>
    </xdr:sp>
    <xdr:clientData/>
  </xdr:twoCellAnchor>
  <xdr:twoCellAnchor>
    <xdr:from>
      <xdr:col>0</xdr:col>
      <xdr:colOff>13444</xdr:colOff>
      <xdr:row>20</xdr:row>
      <xdr:rowOff>35887</xdr:rowOff>
    </xdr:from>
    <xdr:to>
      <xdr:col>0</xdr:col>
      <xdr:colOff>495296</xdr:colOff>
      <xdr:row>24</xdr:row>
      <xdr:rowOff>35888</xdr:rowOff>
    </xdr:to>
    <xdr:sp macro="" textlink="">
      <xdr:nvSpPr>
        <xdr:cNvPr id="35" name="Rounded Rectangle 34"/>
        <xdr:cNvSpPr/>
      </xdr:nvSpPr>
      <xdr:spPr>
        <a:xfrm rot="16200000">
          <a:off x="-149042" y="4232491"/>
          <a:ext cx="806824" cy="481852"/>
        </a:xfrm>
        <a:prstGeom prst="roundRect">
          <a:avLst/>
        </a:prstGeom>
        <a:gradFill>
          <a:gsLst>
            <a:gs pos="0">
              <a:srgbClr val="FFFF00"/>
            </a:gs>
            <a:gs pos="25000">
              <a:srgbClr val="21D6E0"/>
            </a:gs>
            <a:gs pos="75000">
              <a:srgbClr val="0087E6"/>
            </a:gs>
            <a:gs pos="100000">
              <a:srgbClr val="005CBF"/>
            </a:gs>
          </a:gsLst>
          <a:lin ang="5400000" scaled="0"/>
        </a:gradFill>
        <a:ln w="6350"/>
        <a:effectLst>
          <a:outerShdw blurRad="50800" dist="38100" dir="2700000" algn="tl" rotWithShape="0">
            <a:prstClr val="black">
              <a:alpha val="40000"/>
            </a:prstClr>
          </a:outerShdw>
        </a:effectLst>
        <a:scene3d>
          <a:camera prst="orthographicFront"/>
          <a:lightRig rig="threePt" dir="t"/>
        </a:scene3d>
        <a:sp3d>
          <a:bevelT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en-GB" sz="1400" b="0" cap="none" spc="0">
              <a:ln>
                <a:noFill/>
              </a:ln>
              <a:solidFill>
                <a:schemeClr val="bg1"/>
              </a:solidFill>
              <a:effectLst/>
            </a:rPr>
            <a:t>Group D</a:t>
          </a:r>
        </a:p>
      </xdr:txBody>
    </xdr:sp>
    <xdr:clientData/>
  </xdr:twoCellAnchor>
  <xdr:twoCellAnchor>
    <xdr:from>
      <xdr:col>0</xdr:col>
      <xdr:colOff>0</xdr:colOff>
      <xdr:row>25</xdr:row>
      <xdr:rowOff>0</xdr:rowOff>
    </xdr:from>
    <xdr:to>
      <xdr:col>0</xdr:col>
      <xdr:colOff>481852</xdr:colOff>
      <xdr:row>29</xdr:row>
      <xdr:rowOff>0</xdr:rowOff>
    </xdr:to>
    <xdr:sp macro="" textlink="">
      <xdr:nvSpPr>
        <xdr:cNvPr id="36" name="Rounded Rectangle 35"/>
        <xdr:cNvSpPr/>
      </xdr:nvSpPr>
      <xdr:spPr>
        <a:xfrm rot="16200000">
          <a:off x="-162486" y="5205133"/>
          <a:ext cx="806824" cy="481852"/>
        </a:xfrm>
        <a:prstGeom prst="roundRect">
          <a:avLst/>
        </a:prstGeom>
        <a:gradFill>
          <a:gsLst>
            <a:gs pos="0">
              <a:srgbClr val="FFFF00"/>
            </a:gs>
            <a:gs pos="25000">
              <a:srgbClr val="21D6E0"/>
            </a:gs>
            <a:gs pos="75000">
              <a:srgbClr val="0087E6"/>
            </a:gs>
            <a:gs pos="100000">
              <a:srgbClr val="005CBF"/>
            </a:gs>
          </a:gsLst>
          <a:lin ang="5400000" scaled="0"/>
        </a:gradFill>
        <a:ln w="6350"/>
        <a:effectLst>
          <a:outerShdw blurRad="50800" dist="38100" dir="2700000" algn="tl" rotWithShape="0">
            <a:prstClr val="black">
              <a:alpha val="40000"/>
            </a:prstClr>
          </a:outerShdw>
        </a:effectLst>
        <a:scene3d>
          <a:camera prst="orthographicFront"/>
          <a:lightRig rig="threePt" dir="t"/>
        </a:scene3d>
        <a:sp3d>
          <a:bevelT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en-GB" sz="1400" b="0" cap="none" spc="0">
              <a:ln>
                <a:noFill/>
              </a:ln>
              <a:solidFill>
                <a:schemeClr val="bg1"/>
              </a:solidFill>
              <a:effectLst/>
            </a:rPr>
            <a:t>Group E</a:t>
          </a:r>
        </a:p>
      </xdr:txBody>
    </xdr:sp>
    <xdr:clientData/>
  </xdr:twoCellAnchor>
  <xdr:twoCellAnchor>
    <xdr:from>
      <xdr:col>0</xdr:col>
      <xdr:colOff>6722</xdr:colOff>
      <xdr:row>30</xdr:row>
      <xdr:rowOff>17939</xdr:rowOff>
    </xdr:from>
    <xdr:to>
      <xdr:col>0</xdr:col>
      <xdr:colOff>488574</xdr:colOff>
      <xdr:row>34</xdr:row>
      <xdr:rowOff>17939</xdr:rowOff>
    </xdr:to>
    <xdr:sp macro="" textlink="">
      <xdr:nvSpPr>
        <xdr:cNvPr id="37" name="Rounded Rectangle 36"/>
        <xdr:cNvSpPr/>
      </xdr:nvSpPr>
      <xdr:spPr>
        <a:xfrm rot="16200000">
          <a:off x="-155764" y="6231601"/>
          <a:ext cx="806824" cy="481852"/>
        </a:xfrm>
        <a:prstGeom prst="roundRect">
          <a:avLst/>
        </a:prstGeom>
        <a:gradFill>
          <a:gsLst>
            <a:gs pos="0">
              <a:srgbClr val="FFFF00"/>
            </a:gs>
            <a:gs pos="25000">
              <a:srgbClr val="21D6E0"/>
            </a:gs>
            <a:gs pos="75000">
              <a:srgbClr val="0087E6"/>
            </a:gs>
            <a:gs pos="100000">
              <a:srgbClr val="005CBF"/>
            </a:gs>
          </a:gsLst>
          <a:lin ang="5400000" scaled="0"/>
        </a:gradFill>
        <a:ln w="6350"/>
        <a:effectLst>
          <a:outerShdw blurRad="50800" dist="38100" dir="2700000" algn="tl" rotWithShape="0">
            <a:prstClr val="black">
              <a:alpha val="40000"/>
            </a:prstClr>
          </a:outerShdw>
        </a:effectLst>
        <a:scene3d>
          <a:camera prst="orthographicFront"/>
          <a:lightRig rig="threePt" dir="t"/>
        </a:scene3d>
        <a:sp3d>
          <a:bevelT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en-GB" sz="1400" b="0" cap="none" spc="0">
              <a:ln>
                <a:noFill/>
              </a:ln>
              <a:solidFill>
                <a:schemeClr val="bg1"/>
              </a:solidFill>
              <a:effectLst/>
            </a:rPr>
            <a:t>Group F</a:t>
          </a:r>
        </a:p>
      </xdr:txBody>
    </xdr:sp>
    <xdr:clientData/>
  </xdr:twoCellAnchor>
  <xdr:twoCellAnchor>
    <xdr:from>
      <xdr:col>0</xdr:col>
      <xdr:colOff>0</xdr:colOff>
      <xdr:row>35</xdr:row>
      <xdr:rowOff>6723</xdr:rowOff>
    </xdr:from>
    <xdr:to>
      <xdr:col>0</xdr:col>
      <xdr:colOff>481852</xdr:colOff>
      <xdr:row>39</xdr:row>
      <xdr:rowOff>6724</xdr:rowOff>
    </xdr:to>
    <xdr:sp macro="" textlink="">
      <xdr:nvSpPr>
        <xdr:cNvPr id="38" name="Rounded Rectangle 37"/>
        <xdr:cNvSpPr/>
      </xdr:nvSpPr>
      <xdr:spPr>
        <a:xfrm rot="16200000">
          <a:off x="-162486" y="7228915"/>
          <a:ext cx="806824" cy="481852"/>
        </a:xfrm>
        <a:prstGeom prst="roundRect">
          <a:avLst/>
        </a:prstGeom>
        <a:gradFill>
          <a:gsLst>
            <a:gs pos="0">
              <a:srgbClr val="FFFF00"/>
            </a:gs>
            <a:gs pos="25000">
              <a:srgbClr val="21D6E0"/>
            </a:gs>
            <a:gs pos="75000">
              <a:srgbClr val="0087E6"/>
            </a:gs>
            <a:gs pos="100000">
              <a:srgbClr val="005CBF"/>
            </a:gs>
          </a:gsLst>
          <a:lin ang="5400000" scaled="0"/>
        </a:gradFill>
        <a:ln w="6350"/>
        <a:effectLst>
          <a:outerShdw blurRad="50800" dist="38100" dir="2700000" algn="tl" rotWithShape="0">
            <a:prstClr val="black">
              <a:alpha val="40000"/>
            </a:prstClr>
          </a:outerShdw>
        </a:effectLst>
        <a:scene3d>
          <a:camera prst="orthographicFront"/>
          <a:lightRig rig="threePt" dir="t"/>
        </a:scene3d>
        <a:sp3d>
          <a:bevelT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en-GB" sz="1400" b="0" cap="none" spc="0">
              <a:ln>
                <a:noFill/>
              </a:ln>
              <a:solidFill>
                <a:schemeClr val="bg1"/>
              </a:solidFill>
              <a:effectLst/>
            </a:rPr>
            <a:t>Group G</a:t>
          </a:r>
        </a:p>
      </xdr:txBody>
    </xdr:sp>
    <xdr:clientData/>
  </xdr:twoCellAnchor>
  <xdr:twoCellAnchor>
    <xdr:from>
      <xdr:col>0</xdr:col>
      <xdr:colOff>6722</xdr:colOff>
      <xdr:row>40</xdr:row>
      <xdr:rowOff>24662</xdr:rowOff>
    </xdr:from>
    <xdr:to>
      <xdr:col>0</xdr:col>
      <xdr:colOff>488574</xdr:colOff>
      <xdr:row>44</xdr:row>
      <xdr:rowOff>24662</xdr:rowOff>
    </xdr:to>
    <xdr:sp macro="" textlink="">
      <xdr:nvSpPr>
        <xdr:cNvPr id="39" name="Rounded Rectangle 38"/>
        <xdr:cNvSpPr/>
      </xdr:nvSpPr>
      <xdr:spPr>
        <a:xfrm rot="16200000">
          <a:off x="-155764" y="8255383"/>
          <a:ext cx="806824" cy="481852"/>
        </a:xfrm>
        <a:prstGeom prst="roundRect">
          <a:avLst/>
        </a:prstGeom>
        <a:gradFill>
          <a:gsLst>
            <a:gs pos="0">
              <a:srgbClr val="FFFF00"/>
            </a:gs>
            <a:gs pos="25000">
              <a:srgbClr val="21D6E0"/>
            </a:gs>
            <a:gs pos="75000">
              <a:srgbClr val="0087E6"/>
            </a:gs>
            <a:gs pos="100000">
              <a:srgbClr val="005CBF"/>
            </a:gs>
          </a:gsLst>
          <a:lin ang="5400000" scaled="0"/>
        </a:gradFill>
        <a:ln w="6350"/>
        <a:effectLst>
          <a:outerShdw blurRad="50800" dist="38100" dir="2700000" algn="tl" rotWithShape="0">
            <a:prstClr val="black">
              <a:alpha val="40000"/>
            </a:prstClr>
          </a:outerShdw>
        </a:effectLst>
        <a:scene3d>
          <a:camera prst="orthographicFront"/>
          <a:lightRig rig="threePt" dir="t"/>
        </a:scene3d>
        <a:sp3d>
          <a:bevelT w="101600" prst="riblet"/>
        </a:sp3d>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en-GB" sz="1400" b="0" cap="none" spc="0">
              <a:ln>
                <a:noFill/>
              </a:ln>
              <a:solidFill>
                <a:schemeClr val="bg1"/>
              </a:solidFill>
              <a:effectLst/>
            </a:rPr>
            <a:t>Group H</a:t>
          </a:r>
        </a:p>
      </xdr:txBody>
    </xdr:sp>
    <xdr:clientData/>
  </xdr:twoCellAnchor>
  <xdr:twoCellAnchor>
    <xdr:from>
      <xdr:col>1</xdr:col>
      <xdr:colOff>1423147</xdr:colOff>
      <xdr:row>5</xdr:row>
      <xdr:rowOff>11206</xdr:rowOff>
    </xdr:from>
    <xdr:to>
      <xdr:col>1</xdr:col>
      <xdr:colOff>1680882</xdr:colOff>
      <xdr:row>8</xdr:row>
      <xdr:rowOff>168088</xdr:rowOff>
    </xdr:to>
    <xdr:sp macro="" textlink="">
      <xdr:nvSpPr>
        <xdr:cNvPr id="40" name="Right Brace 39"/>
        <xdr:cNvSpPr/>
      </xdr:nvSpPr>
      <xdr:spPr>
        <a:xfrm>
          <a:off x="2028265" y="1019735"/>
          <a:ext cx="257735" cy="762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p>
      </xdr:txBody>
    </xdr:sp>
    <xdr:clientData/>
  </xdr:twoCellAnchor>
  <xdr:twoCellAnchor>
    <xdr:from>
      <xdr:col>1</xdr:col>
      <xdr:colOff>1418663</xdr:colOff>
      <xdr:row>10</xdr:row>
      <xdr:rowOff>29144</xdr:rowOff>
    </xdr:from>
    <xdr:to>
      <xdr:col>1</xdr:col>
      <xdr:colOff>1676398</xdr:colOff>
      <xdr:row>13</xdr:row>
      <xdr:rowOff>186027</xdr:rowOff>
    </xdr:to>
    <xdr:sp macro="" textlink="">
      <xdr:nvSpPr>
        <xdr:cNvPr id="41" name="Right Brace 40"/>
        <xdr:cNvSpPr/>
      </xdr:nvSpPr>
      <xdr:spPr>
        <a:xfrm>
          <a:off x="2023781" y="2046203"/>
          <a:ext cx="257735" cy="762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p>
      </xdr:txBody>
    </xdr:sp>
    <xdr:clientData/>
  </xdr:twoCellAnchor>
  <xdr:twoCellAnchor>
    <xdr:from>
      <xdr:col>1</xdr:col>
      <xdr:colOff>1418663</xdr:colOff>
      <xdr:row>15</xdr:row>
      <xdr:rowOff>40361</xdr:rowOff>
    </xdr:from>
    <xdr:to>
      <xdr:col>1</xdr:col>
      <xdr:colOff>1676398</xdr:colOff>
      <xdr:row>18</xdr:row>
      <xdr:rowOff>197243</xdr:rowOff>
    </xdr:to>
    <xdr:sp macro="" textlink="">
      <xdr:nvSpPr>
        <xdr:cNvPr id="42" name="Right Brace 41"/>
        <xdr:cNvSpPr/>
      </xdr:nvSpPr>
      <xdr:spPr>
        <a:xfrm>
          <a:off x="2023781" y="3065949"/>
          <a:ext cx="257735" cy="762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p>
      </xdr:txBody>
    </xdr:sp>
    <xdr:clientData/>
  </xdr:twoCellAnchor>
  <xdr:twoCellAnchor>
    <xdr:from>
      <xdr:col>1</xdr:col>
      <xdr:colOff>1414179</xdr:colOff>
      <xdr:row>20</xdr:row>
      <xdr:rowOff>58299</xdr:rowOff>
    </xdr:from>
    <xdr:to>
      <xdr:col>1</xdr:col>
      <xdr:colOff>1671914</xdr:colOff>
      <xdr:row>24</xdr:row>
      <xdr:rowOff>13476</xdr:rowOff>
    </xdr:to>
    <xdr:sp macro="" textlink="">
      <xdr:nvSpPr>
        <xdr:cNvPr id="43" name="Right Brace 42"/>
        <xdr:cNvSpPr/>
      </xdr:nvSpPr>
      <xdr:spPr>
        <a:xfrm>
          <a:off x="2019297" y="4092417"/>
          <a:ext cx="257735" cy="762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p>
      </xdr:txBody>
    </xdr:sp>
    <xdr:clientData/>
  </xdr:twoCellAnchor>
  <xdr:twoCellAnchor>
    <xdr:from>
      <xdr:col>1</xdr:col>
      <xdr:colOff>1429869</xdr:colOff>
      <xdr:row>25</xdr:row>
      <xdr:rowOff>51588</xdr:rowOff>
    </xdr:from>
    <xdr:to>
      <xdr:col>1</xdr:col>
      <xdr:colOff>1687604</xdr:colOff>
      <xdr:row>29</xdr:row>
      <xdr:rowOff>6764</xdr:rowOff>
    </xdr:to>
    <xdr:sp macro="" textlink="">
      <xdr:nvSpPr>
        <xdr:cNvPr id="44" name="Right Brace 43"/>
        <xdr:cNvSpPr/>
      </xdr:nvSpPr>
      <xdr:spPr>
        <a:xfrm>
          <a:off x="2034987" y="5094235"/>
          <a:ext cx="257735" cy="762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p>
      </xdr:txBody>
    </xdr:sp>
    <xdr:clientData/>
  </xdr:twoCellAnchor>
  <xdr:twoCellAnchor>
    <xdr:from>
      <xdr:col>1</xdr:col>
      <xdr:colOff>1425385</xdr:colOff>
      <xdr:row>30</xdr:row>
      <xdr:rowOff>69527</xdr:rowOff>
    </xdr:from>
    <xdr:to>
      <xdr:col>1</xdr:col>
      <xdr:colOff>1683120</xdr:colOff>
      <xdr:row>34</xdr:row>
      <xdr:rowOff>24703</xdr:rowOff>
    </xdr:to>
    <xdr:sp macro="" textlink="">
      <xdr:nvSpPr>
        <xdr:cNvPr id="45" name="Right Brace 44"/>
        <xdr:cNvSpPr/>
      </xdr:nvSpPr>
      <xdr:spPr>
        <a:xfrm>
          <a:off x="2030503" y="6120703"/>
          <a:ext cx="257735" cy="762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p>
      </xdr:txBody>
    </xdr:sp>
    <xdr:clientData/>
  </xdr:twoCellAnchor>
  <xdr:twoCellAnchor>
    <xdr:from>
      <xdr:col>1</xdr:col>
      <xdr:colOff>1425385</xdr:colOff>
      <xdr:row>35</xdr:row>
      <xdr:rowOff>80743</xdr:rowOff>
    </xdr:from>
    <xdr:to>
      <xdr:col>1</xdr:col>
      <xdr:colOff>1683120</xdr:colOff>
      <xdr:row>39</xdr:row>
      <xdr:rowOff>35920</xdr:rowOff>
    </xdr:to>
    <xdr:sp macro="" textlink="">
      <xdr:nvSpPr>
        <xdr:cNvPr id="46" name="Right Brace 45"/>
        <xdr:cNvSpPr/>
      </xdr:nvSpPr>
      <xdr:spPr>
        <a:xfrm>
          <a:off x="2030503" y="7140449"/>
          <a:ext cx="257735" cy="762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p>
      </xdr:txBody>
    </xdr:sp>
    <xdr:clientData/>
  </xdr:twoCellAnchor>
  <xdr:twoCellAnchor>
    <xdr:from>
      <xdr:col>1</xdr:col>
      <xdr:colOff>1420901</xdr:colOff>
      <xdr:row>40</xdr:row>
      <xdr:rowOff>98682</xdr:rowOff>
    </xdr:from>
    <xdr:to>
      <xdr:col>1</xdr:col>
      <xdr:colOff>1678636</xdr:colOff>
      <xdr:row>44</xdr:row>
      <xdr:rowOff>53858</xdr:rowOff>
    </xdr:to>
    <xdr:sp macro="" textlink="">
      <xdr:nvSpPr>
        <xdr:cNvPr id="47" name="Right Brace 46"/>
        <xdr:cNvSpPr/>
      </xdr:nvSpPr>
      <xdr:spPr>
        <a:xfrm>
          <a:off x="2026019" y="8166917"/>
          <a:ext cx="257735" cy="762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p>
      </xdr:txBody>
    </xdr:sp>
    <xdr:clientData/>
  </xdr:twoCellAnchor>
  <xdr:twoCellAnchor>
    <xdr:from>
      <xdr:col>6</xdr:col>
      <xdr:colOff>67235</xdr:colOff>
      <xdr:row>11</xdr:row>
      <xdr:rowOff>0</xdr:rowOff>
    </xdr:from>
    <xdr:to>
      <xdr:col>6</xdr:col>
      <xdr:colOff>231912</xdr:colOff>
      <xdr:row>13</xdr:row>
      <xdr:rowOff>0</xdr:rowOff>
    </xdr:to>
    <xdr:sp macro="" textlink="">
      <xdr:nvSpPr>
        <xdr:cNvPr id="48" name="Right Brace 47"/>
        <xdr:cNvSpPr/>
      </xdr:nvSpPr>
      <xdr:spPr>
        <a:xfrm>
          <a:off x="6689911" y="1210235"/>
          <a:ext cx="164677" cy="40341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ln>
              <a:solidFill>
                <a:sysClr val="windowText" lastClr="000000"/>
              </a:solidFill>
            </a:ln>
          </a:endParaRPr>
        </a:p>
      </xdr:txBody>
    </xdr:sp>
    <xdr:clientData/>
  </xdr:twoCellAnchor>
  <xdr:twoCellAnchor>
    <xdr:from>
      <xdr:col>6</xdr:col>
      <xdr:colOff>67235</xdr:colOff>
      <xdr:row>16</xdr:row>
      <xdr:rowOff>0</xdr:rowOff>
    </xdr:from>
    <xdr:to>
      <xdr:col>6</xdr:col>
      <xdr:colOff>231912</xdr:colOff>
      <xdr:row>18</xdr:row>
      <xdr:rowOff>0</xdr:rowOff>
    </xdr:to>
    <xdr:sp macro="" textlink="">
      <xdr:nvSpPr>
        <xdr:cNvPr id="49" name="Right Brace 48"/>
        <xdr:cNvSpPr/>
      </xdr:nvSpPr>
      <xdr:spPr>
        <a:xfrm>
          <a:off x="6689911" y="1210235"/>
          <a:ext cx="164677" cy="40341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ln>
              <a:solidFill>
                <a:sysClr val="windowText" lastClr="000000"/>
              </a:solidFill>
            </a:ln>
          </a:endParaRPr>
        </a:p>
      </xdr:txBody>
    </xdr:sp>
    <xdr:clientData/>
  </xdr:twoCellAnchor>
  <xdr:twoCellAnchor>
    <xdr:from>
      <xdr:col>6</xdr:col>
      <xdr:colOff>67235</xdr:colOff>
      <xdr:row>21</xdr:row>
      <xdr:rowOff>0</xdr:rowOff>
    </xdr:from>
    <xdr:to>
      <xdr:col>6</xdr:col>
      <xdr:colOff>231912</xdr:colOff>
      <xdr:row>23</xdr:row>
      <xdr:rowOff>0</xdr:rowOff>
    </xdr:to>
    <xdr:sp macro="" textlink="">
      <xdr:nvSpPr>
        <xdr:cNvPr id="50" name="Right Brace 49"/>
        <xdr:cNvSpPr/>
      </xdr:nvSpPr>
      <xdr:spPr>
        <a:xfrm>
          <a:off x="6689911" y="3227294"/>
          <a:ext cx="164677" cy="40341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ln>
              <a:solidFill>
                <a:sysClr val="windowText" lastClr="000000"/>
              </a:solidFill>
            </a:ln>
          </a:endParaRPr>
        </a:p>
      </xdr:txBody>
    </xdr:sp>
    <xdr:clientData/>
  </xdr:twoCellAnchor>
  <xdr:twoCellAnchor>
    <xdr:from>
      <xdr:col>6</xdr:col>
      <xdr:colOff>67235</xdr:colOff>
      <xdr:row>26</xdr:row>
      <xdr:rowOff>0</xdr:rowOff>
    </xdr:from>
    <xdr:to>
      <xdr:col>6</xdr:col>
      <xdr:colOff>231912</xdr:colOff>
      <xdr:row>28</xdr:row>
      <xdr:rowOff>0</xdr:rowOff>
    </xdr:to>
    <xdr:sp macro="" textlink="">
      <xdr:nvSpPr>
        <xdr:cNvPr id="51" name="Right Brace 50"/>
        <xdr:cNvSpPr/>
      </xdr:nvSpPr>
      <xdr:spPr>
        <a:xfrm>
          <a:off x="6689911" y="3227294"/>
          <a:ext cx="164677" cy="40341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ln>
              <a:solidFill>
                <a:sysClr val="windowText" lastClr="000000"/>
              </a:solidFill>
            </a:ln>
          </a:endParaRPr>
        </a:p>
      </xdr:txBody>
    </xdr:sp>
    <xdr:clientData/>
  </xdr:twoCellAnchor>
  <xdr:twoCellAnchor>
    <xdr:from>
      <xdr:col>6</xdr:col>
      <xdr:colOff>67235</xdr:colOff>
      <xdr:row>31</xdr:row>
      <xdr:rowOff>0</xdr:rowOff>
    </xdr:from>
    <xdr:to>
      <xdr:col>6</xdr:col>
      <xdr:colOff>231912</xdr:colOff>
      <xdr:row>33</xdr:row>
      <xdr:rowOff>0</xdr:rowOff>
    </xdr:to>
    <xdr:sp macro="" textlink="">
      <xdr:nvSpPr>
        <xdr:cNvPr id="52" name="Right Brace 51"/>
        <xdr:cNvSpPr/>
      </xdr:nvSpPr>
      <xdr:spPr>
        <a:xfrm>
          <a:off x="6689911" y="3227294"/>
          <a:ext cx="164677" cy="40341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ln>
              <a:solidFill>
                <a:sysClr val="windowText" lastClr="000000"/>
              </a:solidFill>
            </a:ln>
          </a:endParaRPr>
        </a:p>
      </xdr:txBody>
    </xdr:sp>
    <xdr:clientData/>
  </xdr:twoCellAnchor>
  <xdr:twoCellAnchor>
    <xdr:from>
      <xdr:col>6</xdr:col>
      <xdr:colOff>67235</xdr:colOff>
      <xdr:row>36</xdr:row>
      <xdr:rowOff>0</xdr:rowOff>
    </xdr:from>
    <xdr:to>
      <xdr:col>6</xdr:col>
      <xdr:colOff>231912</xdr:colOff>
      <xdr:row>38</xdr:row>
      <xdr:rowOff>0</xdr:rowOff>
    </xdr:to>
    <xdr:sp macro="" textlink="">
      <xdr:nvSpPr>
        <xdr:cNvPr id="53" name="Right Brace 52"/>
        <xdr:cNvSpPr/>
      </xdr:nvSpPr>
      <xdr:spPr>
        <a:xfrm>
          <a:off x="6689911" y="3227294"/>
          <a:ext cx="164677" cy="40341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ln>
              <a:solidFill>
                <a:sysClr val="windowText" lastClr="000000"/>
              </a:solidFill>
            </a:ln>
          </a:endParaRPr>
        </a:p>
      </xdr:txBody>
    </xdr:sp>
    <xdr:clientData/>
  </xdr:twoCellAnchor>
  <xdr:twoCellAnchor>
    <xdr:from>
      <xdr:col>6</xdr:col>
      <xdr:colOff>67235</xdr:colOff>
      <xdr:row>41</xdr:row>
      <xdr:rowOff>0</xdr:rowOff>
    </xdr:from>
    <xdr:to>
      <xdr:col>6</xdr:col>
      <xdr:colOff>231912</xdr:colOff>
      <xdr:row>43</xdr:row>
      <xdr:rowOff>0</xdr:rowOff>
    </xdr:to>
    <xdr:sp macro="" textlink="">
      <xdr:nvSpPr>
        <xdr:cNvPr id="54" name="Right Brace 53"/>
        <xdr:cNvSpPr/>
      </xdr:nvSpPr>
      <xdr:spPr>
        <a:xfrm>
          <a:off x="6689911" y="3227294"/>
          <a:ext cx="164677" cy="40341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ln>
              <a:solidFill>
                <a:sysClr val="windowText" lastClr="000000"/>
              </a:solidFill>
            </a:ln>
          </a:endParaRPr>
        </a:p>
      </xdr:txBody>
    </xdr:sp>
    <xdr:clientData/>
  </xdr:twoCellAnchor>
  <xdr:twoCellAnchor>
    <xdr:from>
      <xdr:col>10</xdr:col>
      <xdr:colOff>67235</xdr:colOff>
      <xdr:row>11</xdr:row>
      <xdr:rowOff>0</xdr:rowOff>
    </xdr:from>
    <xdr:to>
      <xdr:col>10</xdr:col>
      <xdr:colOff>231912</xdr:colOff>
      <xdr:row>13</xdr:row>
      <xdr:rowOff>0</xdr:rowOff>
    </xdr:to>
    <xdr:sp macro="" textlink="">
      <xdr:nvSpPr>
        <xdr:cNvPr id="55" name="Right Brace 54"/>
        <xdr:cNvSpPr/>
      </xdr:nvSpPr>
      <xdr:spPr>
        <a:xfrm>
          <a:off x="6689911" y="1411941"/>
          <a:ext cx="164677" cy="40341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ln>
              <a:solidFill>
                <a:sysClr val="windowText" lastClr="000000"/>
              </a:solidFill>
            </a:ln>
          </a:endParaRPr>
        </a:p>
      </xdr:txBody>
    </xdr:sp>
    <xdr:clientData/>
  </xdr:twoCellAnchor>
  <xdr:twoCellAnchor>
    <xdr:from>
      <xdr:col>10</xdr:col>
      <xdr:colOff>67235</xdr:colOff>
      <xdr:row>19</xdr:row>
      <xdr:rowOff>0</xdr:rowOff>
    </xdr:from>
    <xdr:to>
      <xdr:col>10</xdr:col>
      <xdr:colOff>231912</xdr:colOff>
      <xdr:row>21</xdr:row>
      <xdr:rowOff>0</xdr:rowOff>
    </xdr:to>
    <xdr:sp macro="" textlink="">
      <xdr:nvSpPr>
        <xdr:cNvPr id="56" name="Right Brace 55"/>
        <xdr:cNvSpPr/>
      </xdr:nvSpPr>
      <xdr:spPr>
        <a:xfrm>
          <a:off x="10690411" y="2420471"/>
          <a:ext cx="164677" cy="40341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ln>
              <a:solidFill>
                <a:sysClr val="windowText" lastClr="000000"/>
              </a:solidFill>
            </a:ln>
          </a:endParaRPr>
        </a:p>
      </xdr:txBody>
    </xdr:sp>
    <xdr:clientData/>
  </xdr:twoCellAnchor>
  <xdr:twoCellAnchor>
    <xdr:from>
      <xdr:col>10</xdr:col>
      <xdr:colOff>67235</xdr:colOff>
      <xdr:row>27</xdr:row>
      <xdr:rowOff>0</xdr:rowOff>
    </xdr:from>
    <xdr:to>
      <xdr:col>10</xdr:col>
      <xdr:colOff>231912</xdr:colOff>
      <xdr:row>29</xdr:row>
      <xdr:rowOff>0</xdr:rowOff>
    </xdr:to>
    <xdr:sp macro="" textlink="">
      <xdr:nvSpPr>
        <xdr:cNvPr id="57" name="Right Brace 56"/>
        <xdr:cNvSpPr/>
      </xdr:nvSpPr>
      <xdr:spPr>
        <a:xfrm>
          <a:off x="10690411" y="2420471"/>
          <a:ext cx="164677" cy="40341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ln>
              <a:solidFill>
                <a:sysClr val="windowText" lastClr="000000"/>
              </a:solidFill>
            </a:ln>
          </a:endParaRPr>
        </a:p>
      </xdr:txBody>
    </xdr:sp>
    <xdr:clientData/>
  </xdr:twoCellAnchor>
  <xdr:twoCellAnchor>
    <xdr:from>
      <xdr:col>10</xdr:col>
      <xdr:colOff>67235</xdr:colOff>
      <xdr:row>35</xdr:row>
      <xdr:rowOff>0</xdr:rowOff>
    </xdr:from>
    <xdr:to>
      <xdr:col>10</xdr:col>
      <xdr:colOff>231912</xdr:colOff>
      <xdr:row>37</xdr:row>
      <xdr:rowOff>0</xdr:rowOff>
    </xdr:to>
    <xdr:sp macro="" textlink="">
      <xdr:nvSpPr>
        <xdr:cNvPr id="58" name="Right Brace 57"/>
        <xdr:cNvSpPr/>
      </xdr:nvSpPr>
      <xdr:spPr>
        <a:xfrm>
          <a:off x="10690411" y="2420471"/>
          <a:ext cx="164677" cy="40341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ln>
              <a:solidFill>
                <a:sysClr val="windowText" lastClr="000000"/>
              </a:solidFill>
            </a:ln>
          </a:endParaRPr>
        </a:p>
      </xdr:txBody>
    </xdr:sp>
    <xdr:clientData/>
  </xdr:twoCellAnchor>
  <xdr:twoCellAnchor>
    <xdr:from>
      <xdr:col>14</xdr:col>
      <xdr:colOff>67235</xdr:colOff>
      <xdr:row>15</xdr:row>
      <xdr:rowOff>0</xdr:rowOff>
    </xdr:from>
    <xdr:to>
      <xdr:col>14</xdr:col>
      <xdr:colOff>231912</xdr:colOff>
      <xdr:row>17</xdr:row>
      <xdr:rowOff>0</xdr:rowOff>
    </xdr:to>
    <xdr:sp macro="" textlink="">
      <xdr:nvSpPr>
        <xdr:cNvPr id="59" name="Right Brace 58"/>
        <xdr:cNvSpPr/>
      </xdr:nvSpPr>
      <xdr:spPr>
        <a:xfrm>
          <a:off x="10690411" y="2420471"/>
          <a:ext cx="164677" cy="40341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ln>
              <a:solidFill>
                <a:sysClr val="windowText" lastClr="000000"/>
              </a:solidFill>
            </a:ln>
          </a:endParaRPr>
        </a:p>
      </xdr:txBody>
    </xdr:sp>
    <xdr:clientData/>
  </xdr:twoCellAnchor>
  <xdr:twoCellAnchor>
    <xdr:from>
      <xdr:col>14</xdr:col>
      <xdr:colOff>67235</xdr:colOff>
      <xdr:row>31</xdr:row>
      <xdr:rowOff>0</xdr:rowOff>
    </xdr:from>
    <xdr:to>
      <xdr:col>14</xdr:col>
      <xdr:colOff>231912</xdr:colOff>
      <xdr:row>33</xdr:row>
      <xdr:rowOff>0</xdr:rowOff>
    </xdr:to>
    <xdr:sp macro="" textlink="">
      <xdr:nvSpPr>
        <xdr:cNvPr id="60" name="Right Brace 59"/>
        <xdr:cNvSpPr/>
      </xdr:nvSpPr>
      <xdr:spPr>
        <a:xfrm>
          <a:off x="14825382" y="3227294"/>
          <a:ext cx="164677" cy="40341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ln>
              <a:solidFill>
                <a:sysClr val="windowText" lastClr="000000"/>
              </a:solidFill>
            </a:ln>
          </a:endParaRPr>
        </a:p>
      </xdr:txBody>
    </xdr:sp>
    <xdr:clientData/>
  </xdr:twoCellAnchor>
  <xdr:twoCellAnchor>
    <xdr:from>
      <xdr:col>18</xdr:col>
      <xdr:colOff>67235</xdr:colOff>
      <xdr:row>17</xdr:row>
      <xdr:rowOff>0</xdr:rowOff>
    </xdr:from>
    <xdr:to>
      <xdr:col>18</xdr:col>
      <xdr:colOff>231912</xdr:colOff>
      <xdr:row>19</xdr:row>
      <xdr:rowOff>0</xdr:rowOff>
    </xdr:to>
    <xdr:sp macro="" textlink="">
      <xdr:nvSpPr>
        <xdr:cNvPr id="61" name="Right Brace 60"/>
        <xdr:cNvSpPr/>
      </xdr:nvSpPr>
      <xdr:spPr>
        <a:xfrm>
          <a:off x="14825382" y="3227294"/>
          <a:ext cx="164677" cy="40341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ln>
              <a:solidFill>
                <a:sysClr val="windowText" lastClr="000000"/>
              </a:solidFill>
            </a:ln>
          </a:endParaRPr>
        </a:p>
      </xdr:txBody>
    </xdr:sp>
    <xdr:clientData/>
  </xdr:twoCellAnchor>
  <xdr:twoCellAnchor editAs="oneCell">
    <xdr:from>
      <xdr:col>17</xdr:col>
      <xdr:colOff>693966</xdr:colOff>
      <xdr:row>3</xdr:row>
      <xdr:rowOff>125722</xdr:rowOff>
    </xdr:from>
    <xdr:to>
      <xdr:col>19</xdr:col>
      <xdr:colOff>672349</xdr:colOff>
      <xdr:row>10</xdr:row>
      <xdr:rowOff>134470</xdr:rowOff>
    </xdr:to>
    <xdr:pic>
      <xdr:nvPicPr>
        <xdr:cNvPr id="3" name="Picture 2" descr="http://argos.scene7.com/is/image/Argos/1525515_R_Z001A_UC1575290?$TMB$&amp;wid=312&amp;hei=312"/>
        <xdr:cNvPicPr>
          <a:picLocks noChangeAspect="1" noChangeArrowheads="1"/>
        </xdr:cNvPicPr>
      </xdr:nvPicPr>
      <xdr:blipFill>
        <a:blip xmlns:r="http://schemas.openxmlformats.org/officeDocument/2006/relationships" r:embed="rId3" cstate="print"/>
        <a:srcRect/>
        <a:stretch>
          <a:fillRect/>
        </a:stretch>
      </xdr:blipFill>
      <xdr:spPr bwMode="auto">
        <a:xfrm>
          <a:off x="18029466" y="943751"/>
          <a:ext cx="1692883" cy="1700837"/>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17"/>
  <sheetViews>
    <sheetView tabSelected="1" workbookViewId="0"/>
  </sheetViews>
  <sheetFormatPr defaultRowHeight="15"/>
  <cols>
    <col min="1" max="1" width="109.7109375" style="28" customWidth="1"/>
    <col min="2" max="16384" width="9.140625" style="28"/>
  </cols>
  <sheetData>
    <row r="1" spans="1:1" ht="18.75">
      <c r="A1" s="32" t="s">
        <v>93</v>
      </c>
    </row>
    <row r="2" spans="1:1" ht="47.25">
      <c r="A2" s="29" t="s">
        <v>94</v>
      </c>
    </row>
    <row r="3" spans="1:1" ht="15.75">
      <c r="A3" s="29"/>
    </row>
    <row r="4" spans="1:1" ht="15.75">
      <c r="A4" s="29" t="s">
        <v>105</v>
      </c>
    </row>
    <row r="5" spans="1:1" ht="15.75">
      <c r="A5" s="29"/>
    </row>
    <row r="6" spans="1:1" ht="18.75">
      <c r="A6" s="32" t="s">
        <v>95</v>
      </c>
    </row>
    <row r="7" spans="1:1" ht="15.75">
      <c r="A7" s="30" t="s">
        <v>96</v>
      </c>
    </row>
    <row r="8" spans="1:1" ht="31.5">
      <c r="A8" s="33" t="s">
        <v>100</v>
      </c>
    </row>
    <row r="9" spans="1:1" ht="31.5">
      <c r="A9" s="33" t="s">
        <v>101</v>
      </c>
    </row>
    <row r="10" spans="1:1" ht="15.75">
      <c r="A10" s="31"/>
    </row>
    <row r="11" spans="1:1" ht="15.75">
      <c r="A11" s="30" t="s">
        <v>97</v>
      </c>
    </row>
    <row r="12" spans="1:1" ht="15.75">
      <c r="A12" s="33" t="s">
        <v>102</v>
      </c>
    </row>
    <row r="13" spans="1:1" ht="31.5">
      <c r="A13" s="33" t="s">
        <v>103</v>
      </c>
    </row>
    <row r="14" spans="1:1" ht="15.75">
      <c r="A14" s="31"/>
    </row>
    <row r="15" spans="1:1" ht="15.75">
      <c r="A15" s="30" t="s">
        <v>98</v>
      </c>
    </row>
    <row r="16" spans="1:1" ht="15.75">
      <c r="A16" s="33" t="s">
        <v>104</v>
      </c>
    </row>
    <row r="17" spans="1:1" ht="31.5">
      <c r="A17" s="34" t="s">
        <v>99</v>
      </c>
    </row>
  </sheetData>
  <sheetProtection password="DC01" sheet="1" objects="1" scenarios="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sheetPr>
    <pageSetUpPr fitToPage="1"/>
  </sheetPr>
  <dimension ref="A1:T44"/>
  <sheetViews>
    <sheetView zoomScale="75" zoomScaleNormal="75" workbookViewId="0">
      <selection activeCell="E4" sqref="E4:H4"/>
    </sheetView>
  </sheetViews>
  <sheetFormatPr defaultRowHeight="15.75"/>
  <cols>
    <col min="1" max="1" width="9.140625" style="1"/>
    <col min="2" max="2" width="25.42578125" style="1" customWidth="1"/>
    <col min="3" max="3" width="9.85546875" style="1" bestFit="1" customWidth="1"/>
    <col min="4" max="4" width="23.28515625" style="1" customWidth="1"/>
    <col min="5" max="5" width="12.140625" style="1" customWidth="1"/>
    <col min="6" max="6" width="21.42578125" style="1" customWidth="1"/>
    <col min="7" max="7" width="4" style="1" customWidth="1"/>
    <col min="8" max="8" width="23.28515625" style="1" customWidth="1"/>
    <col min="9" max="9" width="13" style="1" customWidth="1"/>
    <col min="10" max="10" width="21.42578125" style="1" customWidth="1"/>
    <col min="11" max="11" width="4.140625" style="1" customWidth="1"/>
    <col min="12" max="12" width="23.28515625" style="1" customWidth="1"/>
    <col min="13" max="13" width="13" style="1" customWidth="1"/>
    <col min="14" max="14" width="23.42578125" style="1" customWidth="1"/>
    <col min="15" max="15" width="4.140625" style="1" customWidth="1"/>
    <col min="16" max="16" width="23.28515625" style="1" customWidth="1"/>
    <col min="17" max="17" width="13" style="1" customWidth="1"/>
    <col min="18" max="18" width="21.42578125" style="1" customWidth="1"/>
    <col min="19" max="19" width="4.140625" style="1" customWidth="1"/>
    <col min="20" max="20" width="22.140625" style="1" customWidth="1"/>
    <col min="21" max="16384" width="9.140625" style="1"/>
  </cols>
  <sheetData>
    <row r="1" spans="1:20" s="6" customFormat="1" ht="31.5">
      <c r="A1" s="8"/>
      <c r="B1" s="8"/>
      <c r="C1" s="8"/>
      <c r="D1" s="8"/>
    </row>
    <row r="3" spans="1:20" ht="16.5" thickBot="1"/>
    <row r="4" spans="1:20" ht="32.25" thickBot="1">
      <c r="D4" s="8" t="s">
        <v>78</v>
      </c>
      <c r="E4" s="37"/>
      <c r="F4" s="38"/>
      <c r="G4" s="38"/>
      <c r="H4" s="39"/>
    </row>
    <row r="5" spans="1:20" s="22" customFormat="1" ht="18.75">
      <c r="L5" s="23"/>
      <c r="M5" s="23"/>
      <c r="N5" s="3" t="s">
        <v>67</v>
      </c>
      <c r="O5" s="1"/>
      <c r="P5" s="26"/>
    </row>
    <row r="6" spans="1:20" ht="15.75" customHeight="1">
      <c r="B6" s="11" t="s">
        <v>0</v>
      </c>
      <c r="C6" s="11"/>
      <c r="D6" s="25"/>
      <c r="F6" s="18"/>
      <c r="H6" s="5" t="s">
        <v>84</v>
      </c>
    </row>
    <row r="7" spans="1:20" ht="15.75" customHeight="1">
      <c r="B7" s="11" t="s">
        <v>1</v>
      </c>
      <c r="C7" s="17" t="s">
        <v>73</v>
      </c>
      <c r="D7" s="26"/>
      <c r="E7" s="17" t="s">
        <v>32</v>
      </c>
      <c r="F7" s="10">
        <f>+D7</f>
        <v>0</v>
      </c>
      <c r="H7" s="35"/>
      <c r="N7" s="3" t="s">
        <v>90</v>
      </c>
      <c r="P7" s="26"/>
    </row>
    <row r="8" spans="1:20" ht="15.75" customHeight="1">
      <c r="B8" s="11" t="s">
        <v>3</v>
      </c>
      <c r="C8" s="17" t="s">
        <v>71</v>
      </c>
      <c r="D8" s="26"/>
      <c r="E8" s="17" t="s">
        <v>72</v>
      </c>
      <c r="F8" s="10">
        <f>+D13</f>
        <v>0</v>
      </c>
      <c r="H8" s="36"/>
    </row>
    <row r="9" spans="1:20" ht="18.75">
      <c r="B9" s="11" t="s">
        <v>7</v>
      </c>
      <c r="N9" s="3" t="s">
        <v>68</v>
      </c>
      <c r="P9" s="26"/>
    </row>
    <row r="10" spans="1:20">
      <c r="B10" s="11"/>
      <c r="C10" s="11"/>
      <c r="D10" s="2"/>
      <c r="P10" s="7"/>
    </row>
    <row r="11" spans="1:20" ht="15.75" customHeight="1">
      <c r="B11" s="11" t="s">
        <v>2</v>
      </c>
      <c r="C11" s="11"/>
      <c r="D11" s="25" t="str">
        <f>IF(D12="Spain","Ole!",IF(D12="Australia","Wa-hey, go Socceroos!",""))</f>
        <v/>
      </c>
      <c r="F11" s="9"/>
      <c r="H11" s="5" t="s">
        <v>85</v>
      </c>
      <c r="J11" s="9"/>
      <c r="L11" s="5" t="s">
        <v>60</v>
      </c>
      <c r="P11" s="7"/>
    </row>
    <row r="12" spans="1:20" ht="18.75">
      <c r="B12" s="11" t="s">
        <v>4</v>
      </c>
      <c r="C12" s="17" t="s">
        <v>73</v>
      </c>
      <c r="D12" s="26"/>
      <c r="E12" s="17" t="s">
        <v>34</v>
      </c>
      <c r="F12" s="10">
        <f>+D17</f>
        <v>0</v>
      </c>
      <c r="H12" s="35"/>
      <c r="I12" s="17" t="s">
        <v>82</v>
      </c>
      <c r="J12" s="10">
        <f>+H27</f>
        <v>0</v>
      </c>
      <c r="L12" s="35"/>
      <c r="P12" s="7"/>
      <c r="T12" s="4"/>
    </row>
    <row r="13" spans="1:20" ht="18.75">
      <c r="B13" s="11" t="s">
        <v>5</v>
      </c>
      <c r="C13" s="17" t="s">
        <v>71</v>
      </c>
      <c r="D13" s="26"/>
      <c r="E13" s="17" t="s">
        <v>74</v>
      </c>
      <c r="F13" s="10">
        <f>+D23</f>
        <v>0</v>
      </c>
      <c r="H13" s="36"/>
      <c r="I13" s="17" t="s">
        <v>83</v>
      </c>
      <c r="J13" s="10">
        <f>+H32</f>
        <v>0</v>
      </c>
      <c r="L13" s="36"/>
      <c r="P13" s="7"/>
    </row>
    <row r="14" spans="1:20">
      <c r="B14" s="11" t="s">
        <v>6</v>
      </c>
      <c r="C14" s="11"/>
      <c r="L14" s="25" t="str">
        <f>IF(L12="France","Get real!","")</f>
        <v/>
      </c>
      <c r="P14" s="7"/>
      <c r="T14" s="4"/>
    </row>
    <row r="15" spans="1:20">
      <c r="A15" s="3"/>
      <c r="B15" s="11"/>
      <c r="C15" s="11"/>
      <c r="D15" s="2"/>
      <c r="I15" s="17"/>
      <c r="P15" s="5" t="s">
        <v>64</v>
      </c>
      <c r="T15" s="25" t="str">
        <f>IF(T18="Spain","Ooh, twice in a row!","")</f>
        <v/>
      </c>
    </row>
    <row r="16" spans="1:20" ht="15.75" customHeight="1">
      <c r="A16" s="3"/>
      <c r="B16" s="11" t="s">
        <v>8</v>
      </c>
      <c r="C16" s="11"/>
      <c r="D16" s="3"/>
      <c r="F16" s="9"/>
      <c r="H16" s="5" t="s">
        <v>86</v>
      </c>
      <c r="I16" s="17"/>
      <c r="M16" s="9" t="s">
        <v>48</v>
      </c>
      <c r="N16" s="10">
        <f>+L12</f>
        <v>0</v>
      </c>
      <c r="P16" s="35"/>
    </row>
    <row r="17" spans="1:20" ht="18.75">
      <c r="A17" s="3"/>
      <c r="B17" s="11" t="s">
        <v>9</v>
      </c>
      <c r="C17" s="17" t="s">
        <v>73</v>
      </c>
      <c r="D17" s="26"/>
      <c r="E17" s="17" t="s">
        <v>36</v>
      </c>
      <c r="F17" s="10">
        <f>+D12</f>
        <v>0</v>
      </c>
      <c r="H17" s="35"/>
      <c r="I17" s="17"/>
      <c r="M17" s="9" t="s">
        <v>49</v>
      </c>
      <c r="N17" s="10">
        <f>+L20</f>
        <v>0</v>
      </c>
      <c r="P17" s="36"/>
      <c r="T17" s="5" t="s">
        <v>91</v>
      </c>
    </row>
    <row r="18" spans="1:20" ht="18.75">
      <c r="A18" s="3"/>
      <c r="B18" s="11" t="s">
        <v>10</v>
      </c>
      <c r="C18" s="17" t="s">
        <v>71</v>
      </c>
      <c r="D18" s="26"/>
      <c r="E18" s="17" t="s">
        <v>75</v>
      </c>
      <c r="F18" s="10">
        <f>+D8</f>
        <v>0</v>
      </c>
      <c r="H18" s="36"/>
      <c r="I18" s="17"/>
      <c r="Q18" s="9" t="s">
        <v>65</v>
      </c>
      <c r="R18" s="10">
        <f>+P16</f>
        <v>0</v>
      </c>
      <c r="T18" s="35"/>
    </row>
    <row r="19" spans="1:20">
      <c r="A19" s="3"/>
      <c r="B19" s="11" t="s">
        <v>11</v>
      </c>
      <c r="C19" s="11"/>
      <c r="I19" s="17"/>
      <c r="J19" s="9"/>
      <c r="L19" s="5" t="s">
        <v>61</v>
      </c>
      <c r="P19" s="7"/>
      <c r="Q19" s="9" t="s">
        <v>66</v>
      </c>
      <c r="R19" s="10">
        <f>+P32</f>
        <v>0</v>
      </c>
      <c r="T19" s="36"/>
    </row>
    <row r="20" spans="1:20">
      <c r="A20" s="3"/>
      <c r="B20" s="11"/>
      <c r="C20" s="11"/>
      <c r="D20" s="2"/>
      <c r="I20" s="17" t="s">
        <v>84</v>
      </c>
      <c r="J20" s="10">
        <f>+H7</f>
        <v>0</v>
      </c>
      <c r="L20" s="35"/>
      <c r="P20" s="7"/>
    </row>
    <row r="21" spans="1:20" ht="15.75" customHeight="1">
      <c r="A21" s="3"/>
      <c r="B21" s="11" t="s">
        <v>12</v>
      </c>
      <c r="C21" s="11"/>
      <c r="D21" s="25" t="str">
        <f>IF(D22="England","NICE CHOICE!","")</f>
        <v/>
      </c>
      <c r="F21" s="9"/>
      <c r="H21" s="5" t="s">
        <v>87</v>
      </c>
      <c r="I21" s="17" t="s">
        <v>85</v>
      </c>
      <c r="J21" s="10">
        <f>+H12</f>
        <v>0</v>
      </c>
      <c r="L21" s="36"/>
      <c r="P21" s="7"/>
    </row>
    <row r="22" spans="1:20" ht="18.75">
      <c r="A22" s="3"/>
      <c r="B22" s="11" t="s">
        <v>13</v>
      </c>
      <c r="C22" s="17" t="s">
        <v>73</v>
      </c>
      <c r="D22" s="26"/>
      <c r="E22" s="17" t="s">
        <v>38</v>
      </c>
      <c r="F22" s="10">
        <f>+D22</f>
        <v>0</v>
      </c>
      <c r="H22" s="35"/>
      <c r="I22" s="17"/>
      <c r="P22" s="7"/>
      <c r="T22" s="5"/>
    </row>
    <row r="23" spans="1:20" ht="18.75">
      <c r="A23" s="3"/>
      <c r="B23" s="11" t="s">
        <v>14</v>
      </c>
      <c r="C23" s="17" t="s">
        <v>71</v>
      </c>
      <c r="D23" s="26"/>
      <c r="E23" s="17" t="s">
        <v>76</v>
      </c>
      <c r="F23" s="10">
        <f>+D18</f>
        <v>0</v>
      </c>
      <c r="H23" s="36"/>
      <c r="I23" s="17"/>
      <c r="P23" s="7"/>
    </row>
    <row r="24" spans="1:20">
      <c r="A24" s="3"/>
      <c r="B24" s="11" t="s">
        <v>15</v>
      </c>
      <c r="C24" s="11"/>
      <c r="H24" s="25" t="str">
        <f>IF(H22="England","COME ON ROY'S BOYS!","")</f>
        <v/>
      </c>
      <c r="I24" s="17"/>
      <c r="P24" s="7"/>
    </row>
    <row r="25" spans="1:20">
      <c r="A25" s="3"/>
      <c r="B25" s="11"/>
      <c r="C25" s="11"/>
      <c r="D25" s="2"/>
      <c r="I25" s="17"/>
    </row>
    <row r="26" spans="1:20" ht="15.75" customHeight="1">
      <c r="A26" s="3"/>
      <c r="B26" s="11" t="s">
        <v>16</v>
      </c>
      <c r="C26" s="11"/>
      <c r="D26" s="25" t="str">
        <f>IF(D27="France","Really, are you sure?","")</f>
        <v/>
      </c>
      <c r="F26" s="9"/>
      <c r="H26" s="5" t="s">
        <v>82</v>
      </c>
      <c r="I26" s="17"/>
    </row>
    <row r="27" spans="1:20" ht="18.75">
      <c r="A27" s="3"/>
      <c r="B27" s="11" t="s">
        <v>17</v>
      </c>
      <c r="C27" s="17" t="s">
        <v>73</v>
      </c>
      <c r="D27" s="26"/>
      <c r="E27" s="17" t="s">
        <v>40</v>
      </c>
      <c r="F27" s="10">
        <f>+D27</f>
        <v>0</v>
      </c>
      <c r="H27" s="35"/>
      <c r="I27" s="17"/>
      <c r="J27" s="9"/>
      <c r="L27" s="5" t="s">
        <v>62</v>
      </c>
    </row>
    <row r="28" spans="1:20" ht="18.75">
      <c r="A28" s="3"/>
      <c r="B28" s="11" t="s">
        <v>18</v>
      </c>
      <c r="C28" s="17" t="s">
        <v>71</v>
      </c>
      <c r="D28" s="26"/>
      <c r="E28" s="17" t="s">
        <v>77</v>
      </c>
      <c r="F28" s="10">
        <f>+D33</f>
        <v>0</v>
      </c>
      <c r="H28" s="36"/>
      <c r="I28" s="17" t="s">
        <v>88</v>
      </c>
      <c r="J28" s="10">
        <f>+H37</f>
        <v>0</v>
      </c>
      <c r="L28" s="35"/>
      <c r="R28" s="24"/>
    </row>
    <row r="29" spans="1:20">
      <c r="A29" s="3"/>
      <c r="B29" s="11" t="s">
        <v>19</v>
      </c>
      <c r="C29" s="11"/>
      <c r="H29" s="25" t="str">
        <f>IF(H27="France","Really?  Are you sure?","")</f>
        <v/>
      </c>
      <c r="I29" s="17" t="s">
        <v>89</v>
      </c>
      <c r="J29" s="10">
        <f>+H42</f>
        <v>0</v>
      </c>
      <c r="L29" s="36"/>
    </row>
    <row r="30" spans="1:20">
      <c r="A30" s="3"/>
      <c r="B30" s="11"/>
      <c r="C30" s="11"/>
      <c r="D30" s="2"/>
      <c r="I30" s="17"/>
    </row>
    <row r="31" spans="1:20" ht="15.75" customHeight="1">
      <c r="A31" s="3"/>
      <c r="B31" s="11" t="s">
        <v>20</v>
      </c>
      <c r="C31" s="11"/>
      <c r="D31" s="3"/>
      <c r="F31" s="9"/>
      <c r="H31" s="5" t="s">
        <v>83</v>
      </c>
      <c r="I31" s="17"/>
      <c r="P31" s="5" t="s">
        <v>69</v>
      </c>
    </row>
    <row r="32" spans="1:20" ht="18.75">
      <c r="A32" s="3"/>
      <c r="B32" s="11" t="s">
        <v>21</v>
      </c>
      <c r="C32" s="17" t="s">
        <v>73</v>
      </c>
      <c r="D32" s="26"/>
      <c r="E32" s="17" t="s">
        <v>42</v>
      </c>
      <c r="F32" s="10">
        <f>+D37</f>
        <v>0</v>
      </c>
      <c r="H32" s="35"/>
      <c r="I32" s="17"/>
      <c r="M32" s="9" t="s">
        <v>50</v>
      </c>
      <c r="N32" s="10">
        <f>+L28</f>
        <v>0</v>
      </c>
      <c r="P32" s="35"/>
      <c r="T32" s="5"/>
    </row>
    <row r="33" spans="1:20" ht="18.75">
      <c r="A33" s="3"/>
      <c r="B33" s="11" t="s">
        <v>22</v>
      </c>
      <c r="C33" s="17" t="s">
        <v>71</v>
      </c>
      <c r="D33" s="26"/>
      <c r="E33" s="17" t="s">
        <v>79</v>
      </c>
      <c r="F33" s="10">
        <f>+D43</f>
        <v>0</v>
      </c>
      <c r="H33" s="36"/>
      <c r="I33" s="17"/>
      <c r="M33" s="9" t="s">
        <v>51</v>
      </c>
      <c r="N33" s="10">
        <f>+L36</f>
        <v>0</v>
      </c>
      <c r="P33" s="36"/>
    </row>
    <row r="34" spans="1:20">
      <c r="A34" s="3"/>
      <c r="B34" s="11" t="s">
        <v>23</v>
      </c>
      <c r="C34" s="11"/>
      <c r="I34" s="17"/>
    </row>
    <row r="35" spans="1:20">
      <c r="A35" s="3"/>
      <c r="B35" s="11"/>
      <c r="C35" s="11"/>
      <c r="D35" s="2"/>
      <c r="I35" s="17"/>
      <c r="J35" s="9"/>
      <c r="L35" s="5" t="s">
        <v>63</v>
      </c>
      <c r="T35" s="5"/>
    </row>
    <row r="36" spans="1:20" ht="15.75" customHeight="1">
      <c r="A36" s="3"/>
      <c r="B36" s="11" t="s">
        <v>24</v>
      </c>
      <c r="C36" s="11"/>
      <c r="D36" s="3"/>
      <c r="F36" s="9"/>
      <c r="H36" s="5" t="s">
        <v>88</v>
      </c>
      <c r="I36" s="17" t="s">
        <v>86</v>
      </c>
      <c r="J36" s="10">
        <f>+H17</f>
        <v>0</v>
      </c>
      <c r="L36" s="35"/>
    </row>
    <row r="37" spans="1:20" ht="18.75">
      <c r="A37" s="3"/>
      <c r="B37" s="11" t="s">
        <v>25</v>
      </c>
      <c r="C37" s="17" t="s">
        <v>73</v>
      </c>
      <c r="D37" s="26"/>
      <c r="E37" s="17" t="s">
        <v>44</v>
      </c>
      <c r="F37" s="10">
        <f>+D32</f>
        <v>0</v>
      </c>
      <c r="H37" s="35"/>
      <c r="I37" s="17" t="s">
        <v>87</v>
      </c>
      <c r="J37" s="10">
        <f>+H22</f>
        <v>0</v>
      </c>
      <c r="L37" s="36"/>
    </row>
    <row r="38" spans="1:20" ht="18.75">
      <c r="A38" s="3"/>
      <c r="B38" s="11" t="s">
        <v>26</v>
      </c>
      <c r="C38" s="17" t="s">
        <v>71</v>
      </c>
      <c r="D38" s="26"/>
      <c r="E38" s="17" t="s">
        <v>80</v>
      </c>
      <c r="F38" s="10">
        <f>+D28</f>
        <v>0</v>
      </c>
      <c r="H38" s="36"/>
      <c r="I38" s="17"/>
      <c r="L38" s="25" t="str">
        <f>IF(L36="England","Get away, you're not taking this seriously!","")</f>
        <v/>
      </c>
    </row>
    <row r="39" spans="1:20">
      <c r="A39" s="3"/>
      <c r="B39" s="11" t="s">
        <v>27</v>
      </c>
      <c r="C39" s="11"/>
      <c r="I39" s="17"/>
    </row>
    <row r="40" spans="1:20">
      <c r="A40" s="3"/>
      <c r="B40" s="11"/>
      <c r="C40" s="11"/>
      <c r="D40" s="2"/>
      <c r="I40" s="17"/>
    </row>
    <row r="41" spans="1:20" ht="15.75" customHeight="1">
      <c r="A41" s="3"/>
      <c r="B41" s="11" t="s">
        <v>28</v>
      </c>
      <c r="C41" s="11"/>
      <c r="D41" s="25" t="str">
        <f>IF(D42="Belgium","Hmm, dark horses, huh?","")</f>
        <v/>
      </c>
      <c r="F41" s="9"/>
      <c r="H41" s="5" t="s">
        <v>89</v>
      </c>
    </row>
    <row r="42" spans="1:20" ht="18.75">
      <c r="A42" s="3"/>
      <c r="B42" s="11" t="s">
        <v>29</v>
      </c>
      <c r="C42" s="17" t="s">
        <v>73</v>
      </c>
      <c r="D42" s="26"/>
      <c r="E42" s="17" t="s">
        <v>46</v>
      </c>
      <c r="F42" s="10">
        <f>+D42</f>
        <v>0</v>
      </c>
      <c r="H42" s="35"/>
    </row>
    <row r="43" spans="1:20" ht="18.75">
      <c r="A43" s="3"/>
      <c r="B43" s="11" t="s">
        <v>30</v>
      </c>
      <c r="C43" s="17" t="s">
        <v>71</v>
      </c>
      <c r="D43" s="26"/>
      <c r="E43" s="17" t="s">
        <v>81</v>
      </c>
      <c r="F43" s="10">
        <f>+D38</f>
        <v>0</v>
      </c>
      <c r="H43" s="36"/>
    </row>
    <row r="44" spans="1:20">
      <c r="A44" s="3"/>
      <c r="B44" s="11" t="s">
        <v>31</v>
      </c>
      <c r="C44" s="11"/>
      <c r="H44" s="25" t="str">
        <f>IF(H42="Belgium","So you do fancy them as dark horses","")</f>
        <v/>
      </c>
    </row>
  </sheetData>
  <sheetProtection password="DC01" sheet="1" objects="1" scenarios="1" selectLockedCells="1"/>
  <mergeCells count="16">
    <mergeCell ref="T18:T19"/>
    <mergeCell ref="H37:H38"/>
    <mergeCell ref="H42:H43"/>
    <mergeCell ref="E4:H4"/>
    <mergeCell ref="L12:L13"/>
    <mergeCell ref="L20:L21"/>
    <mergeCell ref="L28:L29"/>
    <mergeCell ref="L36:L37"/>
    <mergeCell ref="P16:P17"/>
    <mergeCell ref="P32:P33"/>
    <mergeCell ref="H7:H8"/>
    <mergeCell ref="H12:H13"/>
    <mergeCell ref="H17:H18"/>
    <mergeCell ref="H22:H23"/>
    <mergeCell ref="H27:H28"/>
    <mergeCell ref="H32:H33"/>
  </mergeCells>
  <conditionalFormatting sqref="Q18:R19 J46:L1048576 N48:N1048576 J2:K5 L2:L3 D4 P31:P32 C7:C8 E7:F8 F40:F43 J19:J21 E22:E23 O32:O34 R48:R1048576 R2:R5 T32 T35 O16:O18 S32:S34 E12:E13 F10:F13 C12:C13 C17:C18 C22:C23 C27:C28 C32:C33 C37:C38 C42:C43 F5:F6 F15:F18 E17:E18 F20:F23 N2:N3 F25:F28 E32:E33 F30:F33 E27:E28 E42:E43 F35:F38 E37:E38 F45:F1048576 J11:J13 I12:I13 I15:I40 J27:J29 J35:J37 K2:K1048576 M16:O17 M32:O33 S16:S19 T17:T18 T22 F2:G3 G5:G1048576 L5:M5 H6:H7 H11:H12 H16:H17 H21:H22 H26:H27 H31:H32 H36:H37 H41:H42 P15:P16 L27:L30 L19:L22 L11:L12 L35:L37">
    <cfRule type="cellIs" dxfId="0" priority="78" operator="equal">
      <formula>0</formula>
    </cfRule>
  </conditionalFormatting>
  <dataValidations count="24">
    <dataValidation type="list" allowBlank="1" showInputMessage="1" showErrorMessage="1" sqref="P5 P7">
      <formula1>$B$6:$B$44</formula1>
    </dataValidation>
    <dataValidation type="list" allowBlank="1" showInputMessage="1" showErrorMessage="1" sqref="D42:D43">
      <formula1>$B$41:$B$44</formula1>
    </dataValidation>
    <dataValidation type="list" allowBlank="1" showInputMessage="1" showErrorMessage="1" sqref="D37:D38">
      <formula1>$B$36:$B$39</formula1>
    </dataValidation>
    <dataValidation type="list" allowBlank="1" showInputMessage="1" showErrorMessage="1" sqref="D32:D33">
      <formula1>$B$31:$B$34</formula1>
    </dataValidation>
    <dataValidation type="list" allowBlank="1" showInputMessage="1" showErrorMessage="1" sqref="D27:D28">
      <formula1>$B$26:$B$29</formula1>
    </dataValidation>
    <dataValidation type="list" allowBlank="1" showInputMessage="1" showErrorMessage="1" sqref="D22:D23">
      <formula1>$B$21:$B$24</formula1>
    </dataValidation>
    <dataValidation type="list" allowBlank="1" showInputMessage="1" showErrorMessage="1" sqref="D17:D18">
      <formula1>$B$16:$B$19</formula1>
    </dataValidation>
    <dataValidation type="list" allowBlank="1" showInputMessage="1" showErrorMessage="1" sqref="D12:D13">
      <formula1>$B$11:$B$14</formula1>
    </dataValidation>
    <dataValidation type="list" allowBlank="1" showInputMessage="1" showErrorMessage="1" sqref="D7:D8">
      <formula1>$B$6:$B$9</formula1>
    </dataValidation>
    <dataValidation type="list" allowBlank="1" showInputMessage="1" showErrorMessage="1" sqref="H7">
      <formula1>$F$7:$F$8</formula1>
    </dataValidation>
    <dataValidation type="list" allowBlank="1" showInputMessage="1" showErrorMessage="1" sqref="H12:H13">
      <formula1>$F$12:$F$13</formula1>
    </dataValidation>
    <dataValidation type="list" allowBlank="1" showInputMessage="1" showErrorMessage="1" sqref="H17:H18">
      <formula1>$F$17:$F$18</formula1>
    </dataValidation>
    <dataValidation type="list" allowBlank="1" showInputMessage="1" showErrorMessage="1" sqref="H22:H23">
      <formula1>$F$22:$F$23</formula1>
    </dataValidation>
    <dataValidation type="list" allowBlank="1" showInputMessage="1" showErrorMessage="1" sqref="H27:H28">
      <formula1>$F$27:$F$28</formula1>
    </dataValidation>
    <dataValidation type="list" allowBlank="1" showInputMessage="1" showErrorMessage="1" sqref="H32:H33">
      <formula1>$F$32:$F$33</formula1>
    </dataValidation>
    <dataValidation type="list" allowBlank="1" showInputMessage="1" showErrorMessage="1" sqref="H37:H38">
      <formula1>$F$37:$F$38</formula1>
    </dataValidation>
    <dataValidation type="list" allowBlank="1" showInputMessage="1" showErrorMessage="1" sqref="H42:H43">
      <formula1>$F$42:$F$43</formula1>
    </dataValidation>
    <dataValidation type="list" allowBlank="1" showInputMessage="1" showErrorMessage="1" sqref="L12:L13">
      <formula1>$J$12:$J$13</formula1>
    </dataValidation>
    <dataValidation type="list" allowBlank="1" showInputMessage="1" showErrorMessage="1" sqref="L20:L21">
      <formula1>$J$20:$J$21</formula1>
    </dataValidation>
    <dataValidation type="list" allowBlank="1" showInputMessage="1" showErrorMessage="1" sqref="L28:L29">
      <formula1>$J$28:$J$29</formula1>
    </dataValidation>
    <dataValidation type="list" allowBlank="1" showInputMessage="1" showErrorMessage="1" sqref="L36:L37">
      <formula1>$J$36:$J$37</formula1>
    </dataValidation>
    <dataValidation type="list" allowBlank="1" showInputMessage="1" showErrorMessage="1" sqref="P16:P17">
      <formula1>$N$16:$N$17</formula1>
    </dataValidation>
    <dataValidation type="list" allowBlank="1" showInputMessage="1" showErrorMessage="1" sqref="P32:P33">
      <formula1>$N$32:$N$33</formula1>
    </dataValidation>
    <dataValidation type="list" allowBlank="1" showInputMessage="1" showErrorMessage="1" sqref="T18:T19">
      <formula1>$R$18:$R$19</formula1>
    </dataValidation>
  </dataValidations>
  <pageMargins left="0.52" right="0.48" top="0.74803149606299213" bottom="0.74803149606299213" header="0.31496062992125984" footer="0.31496062992125984"/>
  <pageSetup paperSize="9" scale="44"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dimension ref="A1:B45"/>
  <sheetViews>
    <sheetView workbookViewId="0">
      <selection activeCell="B40" sqref="B40"/>
    </sheetView>
  </sheetViews>
  <sheetFormatPr defaultRowHeight="15"/>
  <cols>
    <col min="1" max="1" width="22.140625" bestFit="1" customWidth="1"/>
  </cols>
  <sheetData>
    <row r="1" spans="1:2" ht="15.75">
      <c r="A1" s="1"/>
      <c r="B1" s="1"/>
    </row>
    <row r="2" spans="1:2" ht="15.75">
      <c r="A2" s="27" t="s">
        <v>92</v>
      </c>
      <c r="B2" s="27">
        <f>+Predictions!E4</f>
        <v>0</v>
      </c>
    </row>
    <row r="3" spans="1:2">
      <c r="A3" s="12" t="s">
        <v>32</v>
      </c>
      <c r="B3" s="19">
        <f>+Predictions!D7</f>
        <v>0</v>
      </c>
    </row>
    <row r="4" spans="1:2">
      <c r="A4" s="12" t="s">
        <v>37</v>
      </c>
      <c r="B4" s="19">
        <f>+Predictions!D8</f>
        <v>0</v>
      </c>
    </row>
    <row r="5" spans="1:2">
      <c r="A5" s="12" t="s">
        <v>36</v>
      </c>
      <c r="B5" s="19">
        <f>+Predictions!D12</f>
        <v>0</v>
      </c>
    </row>
    <row r="6" spans="1:2">
      <c r="A6" s="12" t="s">
        <v>33</v>
      </c>
      <c r="B6" s="19">
        <f>+Predictions!D13</f>
        <v>0</v>
      </c>
    </row>
    <row r="7" spans="1:2">
      <c r="A7" s="12" t="s">
        <v>34</v>
      </c>
      <c r="B7" s="19">
        <f>+Predictions!D17</f>
        <v>0</v>
      </c>
    </row>
    <row r="8" spans="1:2">
      <c r="A8" s="12" t="s">
        <v>39</v>
      </c>
      <c r="B8" s="19">
        <f>+Predictions!D18</f>
        <v>0</v>
      </c>
    </row>
    <row r="9" spans="1:2">
      <c r="A9" s="12" t="s">
        <v>38</v>
      </c>
      <c r="B9" s="19">
        <f>+Predictions!D22</f>
        <v>0</v>
      </c>
    </row>
    <row r="10" spans="1:2">
      <c r="A10" s="12" t="s">
        <v>35</v>
      </c>
      <c r="B10" s="19">
        <f>+Predictions!D23</f>
        <v>0</v>
      </c>
    </row>
    <row r="11" spans="1:2">
      <c r="A11" s="12" t="s">
        <v>40</v>
      </c>
      <c r="B11" s="19">
        <f>+Predictions!D27</f>
        <v>0</v>
      </c>
    </row>
    <row r="12" spans="1:2">
      <c r="A12" s="12" t="s">
        <v>45</v>
      </c>
      <c r="B12" s="19">
        <f>+Predictions!D28</f>
        <v>0</v>
      </c>
    </row>
    <row r="13" spans="1:2">
      <c r="A13" s="12" t="s">
        <v>44</v>
      </c>
      <c r="B13" s="19">
        <f>+Predictions!D32</f>
        <v>0</v>
      </c>
    </row>
    <row r="14" spans="1:2">
      <c r="A14" s="12" t="s">
        <v>41</v>
      </c>
      <c r="B14" s="19">
        <f>+Predictions!D33</f>
        <v>0</v>
      </c>
    </row>
    <row r="15" spans="1:2">
      <c r="A15" s="12" t="s">
        <v>42</v>
      </c>
      <c r="B15" s="19">
        <f>+Predictions!D37</f>
        <v>0</v>
      </c>
    </row>
    <row r="16" spans="1:2">
      <c r="A16" s="12" t="s">
        <v>47</v>
      </c>
      <c r="B16" s="19">
        <f>+Predictions!D38</f>
        <v>0</v>
      </c>
    </row>
    <row r="17" spans="1:2">
      <c r="A17" s="13" t="s">
        <v>46</v>
      </c>
      <c r="B17" s="20">
        <f>+Predictions!D42</f>
        <v>0</v>
      </c>
    </row>
    <row r="18" spans="1:2">
      <c r="A18" s="12" t="s">
        <v>43</v>
      </c>
      <c r="B18" s="19">
        <f>+Predictions!D43</f>
        <v>0</v>
      </c>
    </row>
    <row r="19" spans="1:2">
      <c r="A19" s="15"/>
      <c r="B19" s="16"/>
    </row>
    <row r="20" spans="1:2">
      <c r="A20" s="12" t="s">
        <v>52</v>
      </c>
      <c r="B20" s="19">
        <f>+Predictions!H7</f>
        <v>0</v>
      </c>
    </row>
    <row r="21" spans="1:2">
      <c r="A21" s="14" t="s">
        <v>53</v>
      </c>
      <c r="B21" s="21">
        <f>+Predictions!H12</f>
        <v>0</v>
      </c>
    </row>
    <row r="22" spans="1:2">
      <c r="A22" s="12" t="s">
        <v>54</v>
      </c>
      <c r="B22" s="19">
        <f>+Predictions!H17</f>
        <v>0</v>
      </c>
    </row>
    <row r="23" spans="1:2">
      <c r="A23" s="12" t="s">
        <v>55</v>
      </c>
      <c r="B23" s="19">
        <f>+Predictions!H22</f>
        <v>0</v>
      </c>
    </row>
    <row r="24" spans="1:2">
      <c r="A24" s="12" t="s">
        <v>56</v>
      </c>
      <c r="B24" s="19">
        <f>+Predictions!H27</f>
        <v>0</v>
      </c>
    </row>
    <row r="25" spans="1:2">
      <c r="A25" s="12" t="s">
        <v>57</v>
      </c>
      <c r="B25" s="19">
        <f>+Predictions!H32</f>
        <v>0</v>
      </c>
    </row>
    <row r="26" spans="1:2">
      <c r="A26" s="12" t="s">
        <v>58</v>
      </c>
      <c r="B26" s="19">
        <f>+Predictions!H37</f>
        <v>0</v>
      </c>
    </row>
    <row r="27" spans="1:2">
      <c r="A27" s="12" t="s">
        <v>59</v>
      </c>
      <c r="B27" s="19">
        <f>+Predictions!H42</f>
        <v>0</v>
      </c>
    </row>
    <row r="28" spans="1:2">
      <c r="A28" s="15"/>
      <c r="B28" s="16"/>
    </row>
    <row r="29" spans="1:2">
      <c r="A29" s="12" t="s">
        <v>60</v>
      </c>
      <c r="B29" s="19">
        <f>+Predictions!L12</f>
        <v>0</v>
      </c>
    </row>
    <row r="30" spans="1:2">
      <c r="A30" s="12" t="s">
        <v>61</v>
      </c>
      <c r="B30" s="19">
        <f>+Predictions!L20</f>
        <v>0</v>
      </c>
    </row>
    <row r="31" spans="1:2">
      <c r="A31" s="12" t="s">
        <v>62</v>
      </c>
      <c r="B31" s="19">
        <f>+Predictions!L28</f>
        <v>0</v>
      </c>
    </row>
    <row r="32" spans="1:2">
      <c r="A32" s="12" t="s">
        <v>63</v>
      </c>
      <c r="B32" s="19">
        <f>+Predictions!L36</f>
        <v>0</v>
      </c>
    </row>
    <row r="33" spans="1:2">
      <c r="A33" s="15"/>
      <c r="B33" s="16"/>
    </row>
    <row r="34" spans="1:2">
      <c r="A34" s="12" t="s">
        <v>64</v>
      </c>
      <c r="B34" s="19">
        <f>+Predictions!P16</f>
        <v>0</v>
      </c>
    </row>
    <row r="35" spans="1:2">
      <c r="A35" s="12" t="s">
        <v>69</v>
      </c>
      <c r="B35" s="19">
        <f>+Predictions!P32</f>
        <v>0</v>
      </c>
    </row>
    <row r="36" spans="1:2">
      <c r="A36" s="15"/>
      <c r="B36" s="16"/>
    </row>
    <row r="37" spans="1:2">
      <c r="A37" s="12" t="s">
        <v>70</v>
      </c>
      <c r="B37" s="19">
        <f>+Predictions!T18</f>
        <v>0</v>
      </c>
    </row>
    <row r="38" spans="1:2">
      <c r="A38" s="15"/>
      <c r="B38" s="16"/>
    </row>
    <row r="39" spans="1:2">
      <c r="A39" s="12" t="s">
        <v>67</v>
      </c>
      <c r="B39" s="19">
        <f>+Predictions!P5</f>
        <v>0</v>
      </c>
    </row>
    <row r="40" spans="1:2">
      <c r="A40" s="12" t="s">
        <v>90</v>
      </c>
      <c r="B40" s="19">
        <f>+Predictions!P7</f>
        <v>0</v>
      </c>
    </row>
    <row r="41" spans="1:2">
      <c r="A41" s="15"/>
      <c r="B41" s="16"/>
    </row>
    <row r="42" spans="1:2">
      <c r="A42" s="12" t="s">
        <v>68</v>
      </c>
      <c r="B42" s="19">
        <f>+Predictions!P9</f>
        <v>0</v>
      </c>
    </row>
    <row r="43" spans="1:2" ht="15.75">
      <c r="A43" s="1"/>
      <c r="B43" s="1"/>
    </row>
    <row r="44" spans="1:2" ht="15.75">
      <c r="A44" s="1"/>
      <c r="B44" s="1"/>
    </row>
    <row r="45" spans="1:2" ht="15.75">
      <c r="A45" s="1"/>
      <c r="B45"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Rules</vt:lpstr>
      <vt:lpstr>Predictions</vt:lpstr>
      <vt:lpstr>Returns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Helen and Paul</cp:lastModifiedBy>
  <cp:lastPrinted>2014-05-24T17:20:34Z</cp:lastPrinted>
  <dcterms:created xsi:type="dcterms:W3CDTF">2014-05-24T14:36:57Z</dcterms:created>
  <dcterms:modified xsi:type="dcterms:W3CDTF">2014-06-11T21:14:27Z</dcterms:modified>
</cp:coreProperties>
</file>